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7250" windowHeight="20430" activeTab="0"/>
  </bookViews>
  <sheets>
    <sheet name="Intro" sheetId="1" r:id="rId1"/>
    <sheet name="Data by Jurisdiction" sheetId="2" r:id="rId2"/>
  </sheets>
  <definedNames/>
  <calcPr fullCalcOnLoad="1"/>
</workbook>
</file>

<file path=xl/sharedStrings.xml><?xml version="1.0" encoding="utf-8"?>
<sst xmlns="http://schemas.openxmlformats.org/spreadsheetml/2006/main" count="322" uniqueCount="157">
  <si>
    <t>Theme</t>
  </si>
  <si>
    <t>Indicator</t>
  </si>
  <si>
    <t>NL</t>
  </si>
  <si>
    <t>PE</t>
  </si>
  <si>
    <t>NS</t>
  </si>
  <si>
    <t>NB</t>
  </si>
  <si>
    <t>QC</t>
  </si>
  <si>
    <t>ON</t>
  </si>
  <si>
    <t>MB</t>
  </si>
  <si>
    <t>SK</t>
  </si>
  <si>
    <t>AB</t>
  </si>
  <si>
    <t>BC</t>
  </si>
  <si>
    <t>Access</t>
  </si>
  <si>
    <t>Value to Students</t>
  </si>
  <si>
    <t>Value to Society</t>
  </si>
  <si>
    <t>Participation Rates - Percentage of 18 to 24 year olds enrolled in university, 2011</t>
  </si>
  <si>
    <t>Gender Balance - Aggregate score of discipline-by-discipline student gender balance</t>
  </si>
  <si>
    <t>Comparison of the percentage of the 25 to 64 year old Aboriginal-identified population that has attained the following postsecondary credential</t>
  </si>
  <si>
    <t>University credential</t>
  </si>
  <si>
    <t>2011 NHS</t>
  </si>
  <si>
    <t>2006 Census</t>
  </si>
  <si>
    <t>2001 Census</t>
  </si>
  <si>
    <t>College credential</t>
  </si>
  <si>
    <t>Trades credential</t>
  </si>
  <si>
    <t>Aboriginal Attainment Rate - Percentage of the 25 to 64 year old Aboriginal-identified population that has attained the following credential</t>
  </si>
  <si>
    <t>Attainment Rates - Percentage of 25 to 34 year olds who have attained the following crdential</t>
  </si>
  <si>
    <t>First-Generation Student Participation Rates - Attendance at a postsecondary institution by students whose parents completed high school or less, 2011</t>
  </si>
  <si>
    <t>University</t>
  </si>
  <si>
    <t>College</t>
  </si>
  <si>
    <t>Student Engagement - University results from the National Survey on Student Engagement (NSSE) - benchmark average</t>
  </si>
  <si>
    <t>Benchmark Average</t>
  </si>
  <si>
    <t>Student-Faculty Interaction</t>
  </si>
  <si>
    <t>Student -to-Faculty Ration - Number of full-time equivalent university students to full-time faculty</t>
  </si>
  <si>
    <t>Teaching Awards - Difference in the share of university 3M teaching fellowship awards received from 2005 to 2014 and the share of full-time faculty</t>
  </si>
  <si>
    <t>Difference</t>
  </si>
  <si>
    <t>% Faculty</t>
  </si>
  <si>
    <t>% Awards</t>
  </si>
  <si>
    <t>Student Fees - Average undergraduate tuition and compulsory fees for full-time domestic students</t>
  </si>
  <si>
    <t>Tuition</t>
  </si>
  <si>
    <t>Compulsory fees</t>
  </si>
  <si>
    <t>Total</t>
  </si>
  <si>
    <t>Average remaining debt</t>
  </si>
  <si>
    <t>% with loans at graduation</t>
  </si>
  <si>
    <t>High school</t>
  </si>
  <si>
    <t>Bachelor's degree</t>
  </si>
  <si>
    <t>College graduates</t>
  </si>
  <si>
    <t>Trades graduates</t>
  </si>
  <si>
    <t>Trades graduate</t>
  </si>
  <si>
    <t>University graduates</t>
  </si>
  <si>
    <t>Average Graduate Debt - Average government student load debt three years after graduation</t>
  </si>
  <si>
    <t>Repayment Assistance Plan Participation - Canada Student Loans Program Repayment Assistance Plan (RAP) uptake rates, 2012</t>
  </si>
  <si>
    <t>Student Loan Default Rates - Canada Student Loans Program repayment default rates, 2010</t>
  </si>
  <si>
    <t>Employment rate for graduates three years after graduation, class of 2009</t>
  </si>
  <si>
    <t>Difference in the unemployment rate for 25 to 34 year old postsecondary graduates and high school graduates, 2013</t>
  </si>
  <si>
    <t>Difference in median employment income for 25 to 34 year olds postsecondary  graduates and high school graduates, 2010</t>
  </si>
  <si>
    <t>Difference in the percentage of 25 to 64 year old graduates who self-reported to be in very good or excellent health</t>
  </si>
  <si>
    <t>Percentage of 25 to 64 year old postsecondary graduates high school graduates who self-reported to be in very good or excellent mental health and the difference in these proportions</t>
  </si>
  <si>
    <t>Difference in the percentage of 25 to 64 year old postsecondary graduates and high school graduates who self-reported to be satisfied with life</t>
  </si>
  <si>
    <t>Percentage of 25 to 64 year old postsecondary and high school graduates who self-reported to have never smoked and the difference in these proportions</t>
  </si>
  <si>
    <t>Trade certificate or diploma</t>
  </si>
  <si>
    <t>Closely</t>
  </si>
  <si>
    <t>Somewhat</t>
  </si>
  <si>
    <t>Related (both)</t>
  </si>
  <si>
    <t>Probability of bachelor's graduate aged 25 to 34 working in jobs usually requiring college education or less</t>
  </si>
  <si>
    <t>Percentage of 25 to 64 year olds with a graduate degree, 2013</t>
  </si>
  <si>
    <t>Sponsored research income per full-time faculty member, 2010</t>
  </si>
  <si>
    <t>Tri-council funding</t>
  </si>
  <si>
    <t>Sponsored research income</t>
  </si>
  <si>
    <t>Sponsored research income - total</t>
  </si>
  <si>
    <t>Mean normalized H-scores of faculty members in universities in each province</t>
  </si>
  <si>
    <t>Difference between the share of the top 1% most cited university researchers in Canada and the share of full-time faculty</t>
  </si>
  <si>
    <t>% of faculty</t>
  </si>
  <si>
    <t>% of awards</t>
  </si>
  <si>
    <t>Proportion of university enrolment made up of international students, 2011</t>
  </si>
  <si>
    <t>Difference between the provincial share of prestigious doctoral scholarships received from 2009 to 2013 and the provincial share of doctoral students</t>
  </si>
  <si>
    <t>% of doctoral students</t>
  </si>
  <si>
    <t>Difference in the percentage of 25 to 64 year old university graduates and high school graduates who self-reported to vote</t>
  </si>
  <si>
    <t>Difference in the percentage of 25 to 64 year old university graduates and high school graduates who self-reported to volunteer</t>
  </si>
  <si>
    <t>Labour market participation for 25 to 34 year old high school and postsecondary graduates and the difference in these rates</t>
  </si>
  <si>
    <t>Percentage of postsecondary graduates working in a related job three years after graduation, class of 2009</t>
  </si>
  <si>
    <t>University average operating dollars per FTE student, 2011</t>
  </si>
  <si>
    <t>University average operating dollars per graduation, 2011</t>
  </si>
  <si>
    <t>University average total expenditures per FTE student</t>
  </si>
  <si>
    <t>Literacy Scores</t>
  </si>
  <si>
    <t>Numeracy Scores</t>
  </si>
  <si>
    <t>Scores for 25 to 34 year old postsecondary graduates, exclusing recent immigrants</t>
  </si>
  <si>
    <t>Performance Indicators (2015)</t>
  </si>
  <si>
    <t>Participation Rates</t>
  </si>
  <si>
    <t>Attainment Rates</t>
  </si>
  <si>
    <t>Gender Balance</t>
  </si>
  <si>
    <t>First-Generation Student Participation Rates</t>
  </si>
  <si>
    <t>Aboriginal Attainment Rates</t>
  </si>
  <si>
    <t>Student Engagement</t>
  </si>
  <si>
    <t>Student-to-Faculty Ratio</t>
  </si>
  <si>
    <t>Teaching Awards</t>
  </si>
  <si>
    <t>Adult Literacy Skills</t>
  </si>
  <si>
    <t>Adult Numeracy Skills</t>
  </si>
  <si>
    <t>Tuition Fees</t>
  </si>
  <si>
    <t>Average Graduate Debt</t>
  </si>
  <si>
    <t>Repayment Assistance Plan Participation</t>
  </si>
  <si>
    <t>Student Loan Default Rates</t>
  </si>
  <si>
    <t>Employment Rates after Graduation</t>
  </si>
  <si>
    <t>Unemployment Rates</t>
  </si>
  <si>
    <t>Earnings Premium</t>
  </si>
  <si>
    <t>Life Satisfaction</t>
  </si>
  <si>
    <t>Physical Health</t>
  </si>
  <si>
    <t>Mental Health</t>
  </si>
  <si>
    <t>Smoking Status</t>
  </si>
  <si>
    <t>Labour Market Participation</t>
  </si>
  <si>
    <t>Related Employment</t>
  </si>
  <si>
    <t>Overqualification Rates</t>
  </si>
  <si>
    <t>% of the Population with an Advanced Degree</t>
  </si>
  <si>
    <t>Research Funding</t>
  </si>
  <si>
    <t>Research Impact</t>
  </si>
  <si>
    <t>Highly Cited Researchers</t>
  </si>
  <si>
    <t>University Rankings</t>
  </si>
  <si>
    <t>International Enrolment</t>
  </si>
  <si>
    <t>Prestigious Graduate Scholarships</t>
  </si>
  <si>
    <t>Voting</t>
  </si>
  <si>
    <t>Volunteering</t>
  </si>
  <si>
    <t>Donating</t>
  </si>
  <si>
    <t>Year(s) of Data</t>
  </si>
  <si>
    <t>World University Ranking - points per province (points assigned based on rankings in QS World University Rankings, Times Higher Education World University Rankings, and the Academic Ranking of World Universities</t>
  </si>
  <si>
    <t>Source</t>
  </si>
  <si>
    <t>Statistics Canada Postsecondary Student Information System (PSIS); Statistics Canada 2011 Cencsus CANSIM table 51-0001</t>
  </si>
  <si>
    <t>Statistics Canada Labour Force Survey</t>
  </si>
  <si>
    <t>Statistics Canada Postsecondary Student Information System (PSIS), CANSIM table 477-0033; Statistics Canada 2011 Census, CANSIM table 51-0001</t>
  </si>
  <si>
    <t>Statistics Canada Survey of Labour and Income Dynamics (SLID)</t>
  </si>
  <si>
    <t>Statistics Canada 2006 Census Aboriginal Population Profile</t>
  </si>
  <si>
    <t>Indiana Univesity School of Education National Survey of Student Engagement</t>
  </si>
  <si>
    <t>Statistics Canada University and College Academic Staff Survey (UCASS); Postsecondary Student Information System (PSIS)</t>
  </si>
  <si>
    <t>2010; 2011</t>
  </si>
  <si>
    <t>Society for Teaching and Learning in Higher Education Council of 3M National Teaching Fellows; Statistics Canada University and College Academic Staff Survey (UCASS) CANSIM Table 477-0017</t>
  </si>
  <si>
    <t>Organization for Economic Cooperation and Development (OECD) Programme for the International Assessment of Adult Competencies (PIAAC)</t>
  </si>
  <si>
    <t>Statistics Canada Survey of Tuition and Living Accommodation Costs for Full-Time Students at Canadian Degree-Granting Institutions (TLAC)</t>
  </si>
  <si>
    <t>Statistics Canada National Graduate Survey (NGS)</t>
  </si>
  <si>
    <t>Employment and Social Development Canada (ESDC)</t>
  </si>
  <si>
    <t>Statistics Canada National Household Survey (NHS)</t>
  </si>
  <si>
    <t>Statistics Canada General Social Survey (GSS)</t>
  </si>
  <si>
    <t>Statistics Canada Canadian Alcohol and Drug Use Monitoring Survey (CADUMS)</t>
  </si>
  <si>
    <t>Statistics Canada National Household Survey (NHS); Uppal, S. &amp; LaRochelle-Côté, S. (2014)</t>
  </si>
  <si>
    <t>Statistics Canada financial Information of Universities and Colleges; Statistics Canada University and College Academic Staff System (UCASS)</t>
  </si>
  <si>
    <t>Higher Education Strategy Associates</t>
  </si>
  <si>
    <t>Essential Science Indicators; Statistics Canada University and College Academic Staff Survey (UCASS)</t>
  </si>
  <si>
    <t>Times Higher Education World University Rankings; Centre for World-Class Universities of Shanghai Jiao Tong University Academic Ranking of World Universities; QS World Universities Rankings</t>
  </si>
  <si>
    <t>Statistics Canada Postsecondary Student Information System (PSIS)</t>
  </si>
  <si>
    <t>Statistics Canada Postsecondary Student Information System (PSIS); TriCouncil (NSERC, CIHR, SSHRC) Vanier Canada Graduate Scholarships award; Natural Sciences and Engineering Research Council of Canada (NSERC) André Harmer Prize awards; Social Sciences and Humanities Research Council (SSHRC) William E. Taylor Fellowship awards; The Pierre Elliott Trudeau Foundation awards</t>
  </si>
  <si>
    <t>Cost</t>
  </si>
  <si>
    <t>Difference in the percentage of 25 to 64 year old university graduates and high school graduates who self-reported to donate</t>
  </si>
  <si>
    <t>Indicators by Jurisdiction</t>
  </si>
  <si>
    <t>2005-2014</t>
  </si>
  <si>
    <t>2009-2013</t>
  </si>
  <si>
    <t>2002-2012</t>
  </si>
  <si>
    <t>Statistics Canada Postsecondary Student Information System (PSIS); Canadian Association of University Business Officers (CAUBO)</t>
  </si>
  <si>
    <t>Higher Education Quality Council of Ontario (HEQCO)</t>
  </si>
  <si>
    <t>University average operating dollars per FTE student</t>
  </si>
  <si>
    <t>University average operating dollars per graduation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</si>
</sst>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0"/>
      <name val="Calibri"/>
      <family val="2"/>
    </font>
    <font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36" fillId="33" borderId="11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21" fillId="33" borderId="13" xfId="0" applyFont="1" applyFill="1" applyBorder="1" applyAlignment="1">
      <alignment/>
    </xf>
    <xf numFmtId="0" fontId="21" fillId="33" borderId="14" xfId="0" applyFont="1" applyFill="1" applyBorder="1" applyAlignment="1">
      <alignment/>
    </xf>
    <xf numFmtId="0" fontId="21" fillId="33" borderId="15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1" fillId="33" borderId="13" xfId="0" applyFont="1" applyFill="1" applyBorder="1" applyAlignment="1">
      <alignment vertical="center"/>
    </xf>
    <xf numFmtId="0" fontId="21" fillId="33" borderId="15" xfId="0" applyFont="1" applyFill="1" applyBorder="1" applyAlignment="1">
      <alignment vertical="center"/>
    </xf>
    <xf numFmtId="0" fontId="35" fillId="0" borderId="0" xfId="0" applyFont="1" applyAlignment="1">
      <alignment horizontal="center" vertical="center"/>
    </xf>
    <xf numFmtId="0" fontId="21" fillId="33" borderId="16" xfId="0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 vertical="top"/>
    </xf>
    <xf numFmtId="0" fontId="21" fillId="33" borderId="17" xfId="0" applyFont="1" applyFill="1" applyBorder="1" applyAlignment="1">
      <alignment horizontal="left" vertical="top"/>
    </xf>
    <xf numFmtId="0" fontId="37" fillId="0" borderId="0" xfId="0" applyFont="1" applyBorder="1" applyAlignment="1">
      <alignment vertical="top"/>
    </xf>
    <xf numFmtId="0" fontId="37" fillId="0" borderId="0" xfId="0" applyFont="1" applyBorder="1" applyAlignment="1">
      <alignment horizontal="left" vertical="top"/>
    </xf>
    <xf numFmtId="0" fontId="0" fillId="0" borderId="18" xfId="0" applyBorder="1" applyAlignment="1">
      <alignment vertical="top"/>
    </xf>
    <xf numFmtId="0" fontId="0" fillId="0" borderId="18" xfId="0" applyBorder="1" applyAlignment="1">
      <alignment horizontal="left" vertical="top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/>
    </xf>
    <xf numFmtId="0" fontId="0" fillId="0" borderId="19" xfId="0" applyBorder="1" applyAlignment="1">
      <alignment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35" fillId="0" borderId="18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34" borderId="18" xfId="0" applyFont="1" applyFill="1" applyBorder="1" applyAlignment="1">
      <alignment vertical="top"/>
    </xf>
    <xf numFmtId="9" fontId="0" fillId="0" borderId="11" xfId="57" applyFont="1" applyBorder="1" applyAlignment="1">
      <alignment vertical="top"/>
    </xf>
    <xf numFmtId="9" fontId="0" fillId="0" borderId="20" xfId="57" applyFont="1" applyBorder="1" applyAlignment="1">
      <alignment vertical="top"/>
    </xf>
    <xf numFmtId="9" fontId="0" fillId="0" borderId="13" xfId="57" applyFont="1" applyBorder="1" applyAlignment="1">
      <alignment vertical="top"/>
    </xf>
    <xf numFmtId="9" fontId="0" fillId="0" borderId="21" xfId="57" applyFont="1" applyBorder="1" applyAlignment="1">
      <alignment vertical="top"/>
    </xf>
    <xf numFmtId="9" fontId="0" fillId="0" borderId="0" xfId="57" applyFont="1" applyBorder="1" applyAlignment="1">
      <alignment vertical="top"/>
    </xf>
    <xf numFmtId="9" fontId="0" fillId="0" borderId="22" xfId="57" applyFont="1" applyBorder="1" applyAlignment="1">
      <alignment vertical="top"/>
    </xf>
    <xf numFmtId="9" fontId="0" fillId="0" borderId="15" xfId="57" applyFont="1" applyBorder="1" applyAlignment="1">
      <alignment vertical="top"/>
    </xf>
    <xf numFmtId="9" fontId="0" fillId="0" borderId="23" xfId="57" applyFont="1" applyBorder="1" applyAlignment="1">
      <alignment vertical="top"/>
    </xf>
    <xf numFmtId="0" fontId="21" fillId="33" borderId="15" xfId="0" applyFont="1" applyFill="1" applyBorder="1" applyAlignment="1">
      <alignment vertical="top"/>
    </xf>
    <xf numFmtId="0" fontId="21" fillId="33" borderId="23" xfId="0" applyFont="1" applyFill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0" xfId="0" applyBorder="1" applyAlignment="1">
      <alignment vertical="top"/>
    </xf>
    <xf numFmtId="164" fontId="0" fillId="0" borderId="13" xfId="44" applyNumberFormat="1" applyFont="1" applyBorder="1" applyAlignment="1">
      <alignment vertical="top"/>
    </xf>
    <xf numFmtId="164" fontId="0" fillId="0" borderId="21" xfId="44" applyNumberFormat="1" applyFont="1" applyBorder="1" applyAlignment="1">
      <alignment vertical="top"/>
    </xf>
    <xf numFmtId="164" fontId="0" fillId="0" borderId="0" xfId="44" applyNumberFormat="1" applyFont="1" applyBorder="1" applyAlignment="1">
      <alignment vertical="top"/>
    </xf>
    <xf numFmtId="164" fontId="0" fillId="0" borderId="22" xfId="44" applyNumberFormat="1" applyFont="1" applyBorder="1" applyAlignment="1">
      <alignment vertical="top"/>
    </xf>
    <xf numFmtId="164" fontId="0" fillId="0" borderId="15" xfId="44" applyNumberFormat="1" applyFont="1" applyBorder="1" applyAlignment="1">
      <alignment vertical="top"/>
    </xf>
    <xf numFmtId="164" fontId="0" fillId="0" borderId="23" xfId="44" applyNumberFormat="1" applyFont="1" applyBorder="1" applyAlignment="1">
      <alignment vertical="top"/>
    </xf>
    <xf numFmtId="1" fontId="0" fillId="0" borderId="11" xfId="0" applyNumberFormat="1" applyBorder="1" applyAlignment="1">
      <alignment vertical="top"/>
    </xf>
    <xf numFmtId="1" fontId="0" fillId="0" borderId="20" xfId="0" applyNumberFormat="1" applyBorder="1" applyAlignment="1">
      <alignment vertical="top"/>
    </xf>
    <xf numFmtId="164" fontId="0" fillId="0" borderId="11" xfId="44" applyNumberFormat="1" applyFont="1" applyBorder="1" applyAlignment="1">
      <alignment vertical="top"/>
    </xf>
    <xf numFmtId="164" fontId="0" fillId="0" borderId="20" xfId="44" applyNumberFormat="1" applyFont="1" applyBorder="1" applyAlignment="1">
      <alignment vertical="top"/>
    </xf>
    <xf numFmtId="1" fontId="0" fillId="0" borderId="13" xfId="0" applyNumberFormat="1" applyBorder="1" applyAlignment="1">
      <alignment vertical="top"/>
    </xf>
    <xf numFmtId="1" fontId="0" fillId="0" borderId="21" xfId="0" applyNumberFormat="1" applyBorder="1" applyAlignment="1">
      <alignment vertical="top"/>
    </xf>
    <xf numFmtId="1" fontId="0" fillId="0" borderId="15" xfId="0" applyNumberFormat="1" applyBorder="1" applyAlignment="1">
      <alignment vertical="top"/>
    </xf>
    <xf numFmtId="1" fontId="0" fillId="0" borderId="23" xfId="0" applyNumberFormat="1" applyBorder="1" applyAlignment="1">
      <alignment vertical="top"/>
    </xf>
    <xf numFmtId="1" fontId="0" fillId="0" borderId="0" xfId="0" applyNumberFormat="1" applyBorder="1" applyAlignment="1">
      <alignment vertical="top"/>
    </xf>
    <xf numFmtId="1" fontId="0" fillId="0" borderId="22" xfId="0" applyNumberFormat="1" applyBorder="1" applyAlignment="1">
      <alignment vertical="top"/>
    </xf>
    <xf numFmtId="0" fontId="35" fillId="0" borderId="24" xfId="0" applyFont="1" applyBorder="1" applyAlignment="1">
      <alignment horizontal="center" vertical="center" textRotation="90"/>
    </xf>
    <xf numFmtId="0" fontId="35" fillId="0" borderId="25" xfId="0" applyFont="1" applyBorder="1" applyAlignment="1">
      <alignment horizontal="center" vertical="center" textRotation="90"/>
    </xf>
    <xf numFmtId="0" fontId="35" fillId="0" borderId="19" xfId="0" applyFont="1" applyBorder="1" applyAlignment="1">
      <alignment horizontal="center" vertical="center" textRotation="90"/>
    </xf>
    <xf numFmtId="0" fontId="38" fillId="33" borderId="26" xfId="0" applyFont="1" applyFill="1" applyBorder="1" applyAlignment="1">
      <alignment horizontal="center"/>
    </xf>
    <xf numFmtId="0" fontId="38" fillId="33" borderId="27" xfId="0" applyFont="1" applyFill="1" applyBorder="1" applyAlignment="1">
      <alignment horizontal="center"/>
    </xf>
    <xf numFmtId="0" fontId="39" fillId="33" borderId="28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5" fillId="0" borderId="24" xfId="0" applyFont="1" applyBorder="1" applyAlignment="1">
      <alignment horizontal="center" vertical="center" textRotation="90" wrapText="1"/>
    </xf>
    <xf numFmtId="0" fontId="35" fillId="0" borderId="25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1" fillId="33" borderId="13" xfId="0" applyFont="1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21" fillId="33" borderId="15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38" fillId="33" borderId="13" xfId="0" applyFont="1" applyFill="1" applyBorder="1" applyAlignment="1">
      <alignment horizontal="center" vertical="top"/>
    </xf>
    <xf numFmtId="0" fontId="38" fillId="33" borderId="21" xfId="0" applyFont="1" applyFill="1" applyBorder="1" applyAlignment="1">
      <alignment horizontal="center" vertical="top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tabSelected="1" zoomScale="70" zoomScaleNormal="70" zoomScalePageLayoutView="70" workbookViewId="0" topLeftCell="A1">
      <selection activeCell="H10" sqref="H10"/>
    </sheetView>
  </sheetViews>
  <sheetFormatPr defaultColWidth="8.7109375" defaultRowHeight="15"/>
  <cols>
    <col min="1" max="1" width="4.7109375" style="0" customWidth="1"/>
    <col min="2" max="2" width="63.28125" style="26" customWidth="1"/>
    <col min="3" max="3" width="18.140625" style="27" customWidth="1"/>
    <col min="4" max="4" width="62.7109375" style="26" customWidth="1"/>
  </cols>
  <sheetData>
    <row r="1" spans="1:4" ht="18.75">
      <c r="A1" s="62" t="s">
        <v>154</v>
      </c>
      <c r="B1" s="62"/>
      <c r="C1" s="62"/>
      <c r="D1" s="63"/>
    </row>
    <row r="2" spans="1:4" ht="18.75">
      <c r="A2" s="64" t="s">
        <v>86</v>
      </c>
      <c r="B2" s="65"/>
      <c r="C2" s="65"/>
      <c r="D2" s="65"/>
    </row>
    <row r="3" spans="1:4" ht="15.75" thickBot="1">
      <c r="A3" s="15"/>
      <c r="B3" s="16"/>
      <c r="C3" s="17"/>
      <c r="D3" s="16"/>
    </row>
    <row r="4" spans="1:4" ht="15">
      <c r="A4" s="1"/>
      <c r="B4" s="18" t="s">
        <v>1</v>
      </c>
      <c r="C4" s="19" t="s">
        <v>121</v>
      </c>
      <c r="D4" s="18" t="s">
        <v>123</v>
      </c>
    </row>
    <row r="5" spans="1:4" ht="15">
      <c r="A5" s="1"/>
      <c r="B5" s="18"/>
      <c r="C5" s="19"/>
      <c r="D5" s="18"/>
    </row>
    <row r="6" spans="1:4" ht="30">
      <c r="A6" s="59" t="s">
        <v>12</v>
      </c>
      <c r="B6" s="20" t="s">
        <v>87</v>
      </c>
      <c r="C6" s="21">
        <v>2011</v>
      </c>
      <c r="D6" s="22" t="s">
        <v>124</v>
      </c>
    </row>
    <row r="7" spans="1:4" ht="15">
      <c r="A7" s="60"/>
      <c r="B7" s="20" t="s">
        <v>88</v>
      </c>
      <c r="C7" s="21">
        <v>2013</v>
      </c>
      <c r="D7" s="23" t="s">
        <v>125</v>
      </c>
    </row>
    <row r="8" spans="1:4" ht="45">
      <c r="A8" s="60"/>
      <c r="B8" s="20" t="s">
        <v>89</v>
      </c>
      <c r="C8" s="21">
        <v>2010</v>
      </c>
      <c r="D8" s="24" t="s">
        <v>126</v>
      </c>
    </row>
    <row r="9" spans="1:4" ht="15">
      <c r="A9" s="60"/>
      <c r="B9" s="20" t="s">
        <v>90</v>
      </c>
      <c r="C9" s="21">
        <v>2011</v>
      </c>
      <c r="D9" s="24" t="s">
        <v>127</v>
      </c>
    </row>
    <row r="10" spans="1:4" ht="30" customHeight="1">
      <c r="A10" s="61"/>
      <c r="B10" s="20" t="s">
        <v>91</v>
      </c>
      <c r="C10" s="21">
        <v>2006</v>
      </c>
      <c r="D10" s="24" t="s">
        <v>128</v>
      </c>
    </row>
    <row r="11" spans="1:4" ht="30">
      <c r="A11" s="59" t="s">
        <v>13</v>
      </c>
      <c r="B11" s="20" t="s">
        <v>92</v>
      </c>
      <c r="C11" s="21">
        <v>2011</v>
      </c>
      <c r="D11" s="24" t="s">
        <v>129</v>
      </c>
    </row>
    <row r="12" spans="1:4" ht="30">
      <c r="A12" s="60"/>
      <c r="B12" s="20" t="s">
        <v>93</v>
      </c>
      <c r="C12" s="21" t="s">
        <v>131</v>
      </c>
      <c r="D12" s="24" t="s">
        <v>130</v>
      </c>
    </row>
    <row r="13" spans="1:4" ht="45">
      <c r="A13" s="60"/>
      <c r="B13" s="20" t="s">
        <v>94</v>
      </c>
      <c r="C13" s="21" t="s">
        <v>150</v>
      </c>
      <c r="D13" s="25" t="s">
        <v>132</v>
      </c>
    </row>
    <row r="14" spans="1:4" ht="45">
      <c r="A14" s="60"/>
      <c r="B14" s="20" t="s">
        <v>95</v>
      </c>
      <c r="C14" s="21">
        <v>2012</v>
      </c>
      <c r="D14" s="24" t="s">
        <v>133</v>
      </c>
    </row>
    <row r="15" spans="1:4" ht="45">
      <c r="A15" s="60"/>
      <c r="B15" s="20" t="s">
        <v>96</v>
      </c>
      <c r="C15" s="21">
        <v>2012</v>
      </c>
      <c r="D15" s="24" t="s">
        <v>133</v>
      </c>
    </row>
    <row r="16" spans="1:4" ht="45">
      <c r="A16" s="60"/>
      <c r="B16" s="28" t="s">
        <v>97</v>
      </c>
      <c r="C16" s="21">
        <v>2013</v>
      </c>
      <c r="D16" s="24" t="s">
        <v>134</v>
      </c>
    </row>
    <row r="17" spans="1:4" ht="15">
      <c r="A17" s="60"/>
      <c r="B17" s="29" t="s">
        <v>98</v>
      </c>
      <c r="C17" s="21">
        <v>2013</v>
      </c>
      <c r="D17" s="23" t="s">
        <v>135</v>
      </c>
    </row>
    <row r="18" spans="1:4" ht="15">
      <c r="A18" s="60"/>
      <c r="B18" s="29" t="s">
        <v>99</v>
      </c>
      <c r="C18" s="21">
        <v>2012</v>
      </c>
      <c r="D18" s="23" t="s">
        <v>136</v>
      </c>
    </row>
    <row r="19" spans="1:4" ht="15">
      <c r="A19" s="60"/>
      <c r="B19" s="29" t="s">
        <v>100</v>
      </c>
      <c r="C19" s="21">
        <v>2012</v>
      </c>
      <c r="D19" s="23" t="s">
        <v>136</v>
      </c>
    </row>
    <row r="20" spans="1:4" ht="15">
      <c r="A20" s="60"/>
      <c r="B20" s="29" t="s">
        <v>101</v>
      </c>
      <c r="C20" s="21">
        <v>2013</v>
      </c>
      <c r="D20" s="23" t="s">
        <v>135</v>
      </c>
    </row>
    <row r="21" spans="1:4" ht="15">
      <c r="A21" s="60"/>
      <c r="B21" s="29" t="s">
        <v>102</v>
      </c>
      <c r="C21" s="21">
        <v>2013</v>
      </c>
      <c r="D21" s="23" t="s">
        <v>125</v>
      </c>
    </row>
    <row r="22" spans="1:4" ht="15">
      <c r="A22" s="60"/>
      <c r="B22" s="29" t="s">
        <v>103</v>
      </c>
      <c r="C22" s="21">
        <v>2011</v>
      </c>
      <c r="D22" s="23" t="s">
        <v>137</v>
      </c>
    </row>
    <row r="23" spans="1:4" ht="15">
      <c r="A23" s="60"/>
      <c r="B23" s="29" t="s">
        <v>104</v>
      </c>
      <c r="C23" s="21">
        <v>2010</v>
      </c>
      <c r="D23" s="23" t="s">
        <v>138</v>
      </c>
    </row>
    <row r="24" spans="1:4" ht="15">
      <c r="A24" s="60"/>
      <c r="B24" s="29" t="s">
        <v>105</v>
      </c>
      <c r="C24" s="21">
        <v>2010</v>
      </c>
      <c r="D24" s="23" t="s">
        <v>138</v>
      </c>
    </row>
    <row r="25" spans="1:4" ht="15">
      <c r="A25" s="60"/>
      <c r="B25" s="29" t="s">
        <v>106</v>
      </c>
      <c r="C25" s="21">
        <v>2010</v>
      </c>
      <c r="D25" s="23" t="s">
        <v>138</v>
      </c>
    </row>
    <row r="26" spans="1:4" ht="30">
      <c r="A26" s="61"/>
      <c r="B26" s="29" t="s">
        <v>107</v>
      </c>
      <c r="C26" s="21">
        <v>2012</v>
      </c>
      <c r="D26" s="24" t="s">
        <v>139</v>
      </c>
    </row>
    <row r="27" spans="1:4" ht="15">
      <c r="A27" s="66" t="s">
        <v>14</v>
      </c>
      <c r="B27" s="30" t="s">
        <v>108</v>
      </c>
      <c r="C27" s="21">
        <v>2013</v>
      </c>
      <c r="D27" s="23" t="s">
        <v>125</v>
      </c>
    </row>
    <row r="28" spans="1:4" ht="15">
      <c r="A28" s="67"/>
      <c r="B28" s="29" t="s">
        <v>109</v>
      </c>
      <c r="C28" s="21">
        <v>2013</v>
      </c>
      <c r="D28" s="23" t="s">
        <v>135</v>
      </c>
    </row>
    <row r="29" spans="1:4" ht="30">
      <c r="A29" s="67"/>
      <c r="B29" s="29" t="s">
        <v>110</v>
      </c>
      <c r="C29" s="21">
        <v>2011</v>
      </c>
      <c r="D29" s="24" t="s">
        <v>140</v>
      </c>
    </row>
    <row r="30" spans="1:4" ht="15">
      <c r="A30" s="67"/>
      <c r="B30" s="29" t="s">
        <v>111</v>
      </c>
      <c r="C30" s="21">
        <v>2013</v>
      </c>
      <c r="D30" s="23" t="s">
        <v>125</v>
      </c>
    </row>
    <row r="31" spans="1:4" ht="45">
      <c r="A31" s="67"/>
      <c r="B31" s="29" t="s">
        <v>112</v>
      </c>
      <c r="C31" s="21">
        <v>2010</v>
      </c>
      <c r="D31" s="24" t="s">
        <v>141</v>
      </c>
    </row>
    <row r="32" spans="1:4" ht="15">
      <c r="A32" s="67"/>
      <c r="B32" s="29" t="s">
        <v>113</v>
      </c>
      <c r="C32" s="21">
        <v>2012</v>
      </c>
      <c r="D32" s="23" t="s">
        <v>142</v>
      </c>
    </row>
    <row r="33" spans="1:4" ht="30">
      <c r="A33" s="67"/>
      <c r="B33" s="29" t="s">
        <v>114</v>
      </c>
      <c r="C33" s="21" t="s">
        <v>152</v>
      </c>
      <c r="D33" s="24" t="s">
        <v>143</v>
      </c>
    </row>
    <row r="34" spans="1:4" ht="45">
      <c r="A34" s="67"/>
      <c r="B34" s="29" t="s">
        <v>115</v>
      </c>
      <c r="C34" s="21">
        <v>2014</v>
      </c>
      <c r="D34" s="24" t="s">
        <v>144</v>
      </c>
    </row>
    <row r="35" spans="1:4" ht="15">
      <c r="A35" s="67"/>
      <c r="B35" s="29" t="s">
        <v>116</v>
      </c>
      <c r="C35" s="21">
        <v>2011</v>
      </c>
      <c r="D35" s="24" t="s">
        <v>145</v>
      </c>
    </row>
    <row r="36" spans="1:4" ht="90">
      <c r="A36" s="67"/>
      <c r="B36" s="29" t="s">
        <v>117</v>
      </c>
      <c r="C36" s="21" t="s">
        <v>151</v>
      </c>
      <c r="D36" s="24" t="s">
        <v>146</v>
      </c>
    </row>
    <row r="37" spans="1:4" ht="15">
      <c r="A37" s="67"/>
      <c r="B37" s="29" t="s">
        <v>118</v>
      </c>
      <c r="C37" s="21">
        <v>2008</v>
      </c>
      <c r="D37" s="23" t="s">
        <v>138</v>
      </c>
    </row>
    <row r="38" spans="1:4" ht="15">
      <c r="A38" s="67"/>
      <c r="B38" s="29" t="s">
        <v>119</v>
      </c>
      <c r="C38" s="21">
        <v>2010</v>
      </c>
      <c r="D38" s="23" t="s">
        <v>138</v>
      </c>
    </row>
    <row r="39" spans="1:4" ht="15">
      <c r="A39" s="68"/>
      <c r="B39" s="29" t="s">
        <v>120</v>
      </c>
      <c r="C39" s="21">
        <v>2008</v>
      </c>
      <c r="D39" s="23" t="s">
        <v>138</v>
      </c>
    </row>
    <row r="40" spans="1:4" ht="48" customHeight="1">
      <c r="A40" s="59" t="s">
        <v>147</v>
      </c>
      <c r="B40" s="29" t="s">
        <v>155</v>
      </c>
      <c r="C40" s="21">
        <v>2011</v>
      </c>
      <c r="D40" s="24" t="s">
        <v>153</v>
      </c>
    </row>
    <row r="41" spans="1:4" ht="48" customHeight="1">
      <c r="A41" s="60"/>
      <c r="B41" s="29" t="s">
        <v>156</v>
      </c>
      <c r="C41" s="21">
        <v>2011</v>
      </c>
      <c r="D41" s="24" t="s">
        <v>153</v>
      </c>
    </row>
    <row r="42" spans="1:4" ht="48.75" customHeight="1">
      <c r="A42" s="61"/>
      <c r="B42" s="29" t="s">
        <v>82</v>
      </c>
      <c r="C42" s="21">
        <v>2011</v>
      </c>
      <c r="D42" s="24" t="s">
        <v>153</v>
      </c>
    </row>
    <row r="43" ht="15">
      <c r="A43" s="14"/>
    </row>
  </sheetData>
  <sheetProtection/>
  <mergeCells count="6">
    <mergeCell ref="A40:A42"/>
    <mergeCell ref="A1:D1"/>
    <mergeCell ref="A2:D2"/>
    <mergeCell ref="A6:A10"/>
    <mergeCell ref="A11:A26"/>
    <mergeCell ref="A27:A3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5"/>
  <sheetViews>
    <sheetView zoomScale="70" zoomScaleNormal="70" zoomScalePageLayoutView="70" workbookViewId="0" topLeftCell="A1">
      <selection activeCell="Q22" sqref="Q22"/>
    </sheetView>
  </sheetViews>
  <sheetFormatPr defaultColWidth="8.7109375" defaultRowHeight="15"/>
  <cols>
    <col min="1" max="1" width="16.00390625" style="0" customWidth="1"/>
    <col min="2" max="2" width="56.7109375" style="0" customWidth="1"/>
    <col min="3" max="3" width="33.140625" style="0" customWidth="1"/>
    <col min="4" max="4" width="26.8515625" style="0" customWidth="1"/>
    <col min="5" max="5" width="13.28125" style="26" bestFit="1" customWidth="1"/>
    <col min="6" max="11" width="12.28125" style="26" bestFit="1" customWidth="1"/>
    <col min="12" max="12" width="13.28125" style="26" bestFit="1" customWidth="1"/>
    <col min="13" max="14" width="12.28125" style="26" bestFit="1" customWidth="1"/>
  </cols>
  <sheetData>
    <row r="1" spans="1:14" ht="18.75">
      <c r="A1" s="6"/>
      <c r="B1" s="7"/>
      <c r="C1" s="7"/>
      <c r="D1" s="7"/>
      <c r="E1" s="78" t="s">
        <v>149</v>
      </c>
      <c r="F1" s="78"/>
      <c r="G1" s="78"/>
      <c r="H1" s="78"/>
      <c r="I1" s="78"/>
      <c r="J1" s="78"/>
      <c r="K1" s="78"/>
      <c r="L1" s="78"/>
      <c r="M1" s="78"/>
      <c r="N1" s="79"/>
    </row>
    <row r="2" spans="1:14" ht="15">
      <c r="A2" s="8" t="s">
        <v>0</v>
      </c>
      <c r="B2" s="9" t="s">
        <v>1</v>
      </c>
      <c r="C2" s="9"/>
      <c r="D2" s="9"/>
      <c r="E2" s="39" t="s">
        <v>2</v>
      </c>
      <c r="F2" s="39" t="s">
        <v>3</v>
      </c>
      <c r="G2" s="39" t="s">
        <v>4</v>
      </c>
      <c r="H2" s="39" t="s">
        <v>5</v>
      </c>
      <c r="I2" s="39" t="s">
        <v>6</v>
      </c>
      <c r="J2" s="39" t="s">
        <v>7</v>
      </c>
      <c r="K2" s="39" t="s">
        <v>8</v>
      </c>
      <c r="L2" s="39" t="s">
        <v>9</v>
      </c>
      <c r="M2" s="39" t="s">
        <v>10</v>
      </c>
      <c r="N2" s="40" t="s">
        <v>11</v>
      </c>
    </row>
    <row r="3" spans="1:14" ht="30">
      <c r="A3" s="80" t="s">
        <v>12</v>
      </c>
      <c r="B3" s="2" t="s">
        <v>15</v>
      </c>
      <c r="C3" s="10"/>
      <c r="D3" s="10"/>
      <c r="E3" s="31">
        <v>0.2511559665658901</v>
      </c>
      <c r="F3" s="31">
        <v>0.2081759608975783</v>
      </c>
      <c r="G3" s="31">
        <v>0.29337261674963594</v>
      </c>
      <c r="H3" s="31">
        <v>0.21299093655589124</v>
      </c>
      <c r="I3" s="31">
        <v>0.17829380845445797</v>
      </c>
      <c r="J3" s="31">
        <v>0.2642372003918311</v>
      </c>
      <c r="K3" s="31">
        <v>0.22618091552894795</v>
      </c>
      <c r="L3" s="31">
        <v>0.1606735290612941</v>
      </c>
      <c r="M3" s="31">
        <v>0.17804156630759696</v>
      </c>
      <c r="N3" s="32">
        <v>0.21285520683201756</v>
      </c>
    </row>
    <row r="4" spans="1:14" ht="15" customHeight="1">
      <c r="A4" s="81"/>
      <c r="B4" s="69" t="s">
        <v>25</v>
      </c>
      <c r="C4" s="7" t="s">
        <v>18</v>
      </c>
      <c r="D4" s="7"/>
      <c r="E4" s="33">
        <v>0.28448275862069</v>
      </c>
      <c r="F4" s="33">
        <v>0.29113924050632906</v>
      </c>
      <c r="G4" s="33">
        <v>0.34967622571692875</v>
      </c>
      <c r="H4" s="33">
        <v>0.2685185185185185</v>
      </c>
      <c r="I4" s="33">
        <v>0.310723935525948</v>
      </c>
      <c r="J4" s="33">
        <v>0.3566392163195005</v>
      </c>
      <c r="K4" s="33">
        <v>0.28867235079171744</v>
      </c>
      <c r="L4" s="33">
        <v>0.2962962962962963</v>
      </c>
      <c r="M4" s="33">
        <v>0.2952968388589052</v>
      </c>
      <c r="N4" s="34">
        <v>0.34983341266063783</v>
      </c>
    </row>
    <row r="5" spans="1:14" ht="15">
      <c r="A5" s="81"/>
      <c r="B5" s="70"/>
      <c r="C5" s="11" t="s">
        <v>22</v>
      </c>
      <c r="D5" s="11"/>
      <c r="E5" s="35">
        <v>0.25</v>
      </c>
      <c r="F5" s="35">
        <v>0.2974683544303797</v>
      </c>
      <c r="G5" s="35">
        <v>0.2608695652173913</v>
      </c>
      <c r="H5" s="35">
        <v>0.3032407407407407</v>
      </c>
      <c r="I5" s="35">
        <v>0.24690207770427655</v>
      </c>
      <c r="J5" s="35">
        <v>0.2912966252220249</v>
      </c>
      <c r="K5" s="35">
        <v>0.1930572472594397</v>
      </c>
      <c r="L5" s="35">
        <v>0.16767676767676767</v>
      </c>
      <c r="M5" s="35">
        <v>0.19753276792598304</v>
      </c>
      <c r="N5" s="36">
        <v>0.19752498810090435</v>
      </c>
    </row>
    <row r="6" spans="1:14" ht="15">
      <c r="A6" s="81"/>
      <c r="B6" s="71"/>
      <c r="C6" s="9" t="s">
        <v>23</v>
      </c>
      <c r="D6" s="9"/>
      <c r="E6" s="37">
        <v>0.19999999999999998</v>
      </c>
      <c r="F6" s="37">
        <v>0.06329113924050632</v>
      </c>
      <c r="G6" s="37">
        <v>0.07400555041628122</v>
      </c>
      <c r="H6" s="37">
        <v>0.06944444444444443</v>
      </c>
      <c r="I6" s="37">
        <v>0.18792509084133047</v>
      </c>
      <c r="J6" s="37">
        <v>0.04209053232143818</v>
      </c>
      <c r="K6" s="37">
        <v>0.08891595615103533</v>
      </c>
      <c r="L6" s="37">
        <v>0.15824915824915825</v>
      </c>
      <c r="M6" s="37">
        <v>0.14479568234387047</v>
      </c>
      <c r="N6" s="38">
        <v>0.11089957163255594</v>
      </c>
    </row>
    <row r="7" spans="1:14" ht="30">
      <c r="A7" s="81"/>
      <c r="B7" s="2" t="s">
        <v>16</v>
      </c>
      <c r="C7" s="10"/>
      <c r="D7" s="10"/>
      <c r="E7" s="41">
        <v>0.63</v>
      </c>
      <c r="F7" s="41">
        <v>0.6</v>
      </c>
      <c r="G7" s="41">
        <v>0.7</v>
      </c>
      <c r="H7" s="41">
        <v>0.65</v>
      </c>
      <c r="I7" s="41">
        <v>0.67</v>
      </c>
      <c r="J7" s="41">
        <v>0.71</v>
      </c>
      <c r="K7" s="41">
        <v>0.74</v>
      </c>
      <c r="L7" s="41">
        <v>0.69</v>
      </c>
      <c r="M7" s="41">
        <v>0.71</v>
      </c>
      <c r="N7" s="42">
        <v>0.74</v>
      </c>
    </row>
    <row r="8" spans="1:14" ht="22.5" customHeight="1">
      <c r="A8" s="81"/>
      <c r="B8" s="69" t="s">
        <v>26</v>
      </c>
      <c r="C8" s="12" t="s">
        <v>27</v>
      </c>
      <c r="D8" s="7"/>
      <c r="E8" s="33">
        <v>0.25689469035234075</v>
      </c>
      <c r="F8" s="33">
        <v>0.36444256756756754</v>
      </c>
      <c r="G8" s="33">
        <v>0.30324557916468975</v>
      </c>
      <c r="H8" s="33">
        <v>0.383170260915868</v>
      </c>
      <c r="I8" s="33">
        <v>0.18006078649384089</v>
      </c>
      <c r="J8" s="33">
        <v>0.27692441518120015</v>
      </c>
      <c r="K8" s="33">
        <v>0.4164667336046081</v>
      </c>
      <c r="L8" s="33">
        <v>0.25725651065945676</v>
      </c>
      <c r="M8" s="33">
        <v>0.23942424276132104</v>
      </c>
      <c r="N8" s="34">
        <v>0.3999076638965836</v>
      </c>
    </row>
    <row r="9" spans="1:14" ht="22.5" customHeight="1">
      <c r="A9" s="81"/>
      <c r="B9" s="71"/>
      <c r="C9" s="13" t="s">
        <v>28</v>
      </c>
      <c r="D9" s="9"/>
      <c r="E9" s="37">
        <v>0.47600353322210226</v>
      </c>
      <c r="F9" s="37">
        <v>0.45886824324324327</v>
      </c>
      <c r="G9" s="37">
        <v>0.47682187143351756</v>
      </c>
      <c r="H9" s="37">
        <v>0.3746006389776358</v>
      </c>
      <c r="I9" s="37">
        <v>0.7740969804254323</v>
      </c>
      <c r="J9" s="37">
        <v>0.4516781756865264</v>
      </c>
      <c r="K9" s="37">
        <v>0.34216561855942507</v>
      </c>
      <c r="L9" s="37">
        <v>0.4061284107153956</v>
      </c>
      <c r="M9" s="37">
        <v>0.472793542382748</v>
      </c>
      <c r="N9" s="38">
        <v>0.477093543575538</v>
      </c>
    </row>
    <row r="10" spans="1:14" ht="15" customHeight="1">
      <c r="A10" s="81"/>
      <c r="B10" s="69" t="s">
        <v>24</v>
      </c>
      <c r="C10" s="7" t="s">
        <v>18</v>
      </c>
      <c r="D10" s="7"/>
      <c r="E10" s="33">
        <v>0.074481</v>
      </c>
      <c r="F10" s="33">
        <v>0.116129</v>
      </c>
      <c r="G10" s="33">
        <v>0.118245</v>
      </c>
      <c r="H10" s="33">
        <v>0.080284</v>
      </c>
      <c r="I10" s="33">
        <v>0.078444</v>
      </c>
      <c r="J10" s="33">
        <v>0.089476</v>
      </c>
      <c r="K10" s="33">
        <v>0.076121</v>
      </c>
      <c r="L10" s="33">
        <v>0.083139</v>
      </c>
      <c r="M10" s="33">
        <v>0.067465</v>
      </c>
      <c r="N10" s="34">
        <v>0.070774</v>
      </c>
    </row>
    <row r="11" spans="1:14" ht="15">
      <c r="A11" s="81"/>
      <c r="B11" s="70"/>
      <c r="C11" s="11" t="s">
        <v>22</v>
      </c>
      <c r="D11" s="11"/>
      <c r="E11" s="35">
        <v>0.25966625966625967</v>
      </c>
      <c r="F11" s="35">
        <v>0.3096774193548387</v>
      </c>
      <c r="G11" s="35">
        <v>0.24461600975213327</v>
      </c>
      <c r="H11" s="35">
        <v>0.23211359912616056</v>
      </c>
      <c r="I11" s="35">
        <v>0.18382152897433574</v>
      </c>
      <c r="J11" s="35">
        <v>0.2625330873506056</v>
      </c>
      <c r="K11" s="35">
        <v>0.19162216073611738</v>
      </c>
      <c r="L11" s="35">
        <v>0.18128503665373005</v>
      </c>
      <c r="M11" s="35">
        <v>0.2349707805357866</v>
      </c>
      <c r="N11" s="36">
        <v>0.2253330557868443</v>
      </c>
    </row>
    <row r="12" spans="1:14" ht="15">
      <c r="A12" s="81"/>
      <c r="B12" s="71"/>
      <c r="C12" s="9" t="s">
        <v>23</v>
      </c>
      <c r="D12" s="9"/>
      <c r="E12" s="37">
        <v>0.16</v>
      </c>
      <c r="F12" s="37">
        <v>0.11612903225806452</v>
      </c>
      <c r="G12" s="37">
        <v>0.17</v>
      </c>
      <c r="H12" s="37">
        <v>0.18</v>
      </c>
      <c r="I12" s="37">
        <v>0.21</v>
      </c>
      <c r="J12" s="37">
        <v>0.13</v>
      </c>
      <c r="K12" s="37">
        <v>0.12</v>
      </c>
      <c r="L12" s="37">
        <v>0.13</v>
      </c>
      <c r="M12" s="37">
        <v>0.15</v>
      </c>
      <c r="N12" s="38">
        <v>0.15</v>
      </c>
    </row>
    <row r="13" spans="1:14" ht="15" customHeight="1">
      <c r="A13" s="81"/>
      <c r="B13" s="69" t="s">
        <v>17</v>
      </c>
      <c r="C13" s="72" t="s">
        <v>18</v>
      </c>
      <c r="D13" s="7" t="s">
        <v>19</v>
      </c>
      <c r="E13" s="33">
        <v>0.1248346998148638</v>
      </c>
      <c r="F13" s="33">
        <v>0.16129032258064516</v>
      </c>
      <c r="G13" s="33">
        <v>0.15407407407407409</v>
      </c>
      <c r="H13" s="33">
        <v>0.10749891634156913</v>
      </c>
      <c r="I13" s="33">
        <v>0.0962337396989716</v>
      </c>
      <c r="J13" s="33">
        <v>0.11514509501797637</v>
      </c>
      <c r="K13" s="33">
        <v>0.08899405552028626</v>
      </c>
      <c r="L13" s="33">
        <v>0.09482693327274104</v>
      </c>
      <c r="M13" s="33">
        <v>0.08451461530941441</v>
      </c>
      <c r="N13" s="34">
        <v>0.0951881931709021</v>
      </c>
    </row>
    <row r="14" spans="1:14" ht="15">
      <c r="A14" s="81"/>
      <c r="B14" s="70"/>
      <c r="C14" s="73"/>
      <c r="D14" s="11" t="s">
        <v>20</v>
      </c>
      <c r="E14" s="35">
        <v>0.07448107448107448</v>
      </c>
      <c r="F14" s="35">
        <v>0.11612903225806452</v>
      </c>
      <c r="G14" s="35">
        <v>0.11824461600975213</v>
      </c>
      <c r="H14" s="35">
        <v>0.08028399781540142</v>
      </c>
      <c r="I14" s="35">
        <v>0.0784438197152444</v>
      </c>
      <c r="J14" s="35">
        <v>0.0894762172134435</v>
      </c>
      <c r="K14" s="35">
        <v>0.07612122772022392</v>
      </c>
      <c r="L14" s="35">
        <v>0.08313928417421303</v>
      </c>
      <c r="M14" s="35">
        <v>0.06746513915408205</v>
      </c>
      <c r="N14" s="36">
        <v>0.07077435470441298</v>
      </c>
    </row>
    <row r="15" spans="1:14" ht="15">
      <c r="A15" s="81"/>
      <c r="B15" s="70"/>
      <c r="C15" s="73"/>
      <c r="D15" s="11" t="s">
        <v>21</v>
      </c>
      <c r="E15" s="35">
        <v>0.04691358024691358</v>
      </c>
      <c r="F15" s="35">
        <v>0.05263157894736842</v>
      </c>
      <c r="G15" s="35">
        <v>0.07616279069767441</v>
      </c>
      <c r="H15" s="35">
        <v>0.06037735849056604</v>
      </c>
      <c r="I15" s="35">
        <v>0.05787520296914869</v>
      </c>
      <c r="J15" s="35">
        <v>0.06640835744764334</v>
      </c>
      <c r="K15" s="35">
        <v>0.05195083607260254</v>
      </c>
      <c r="L15" s="35">
        <v>0.06134015906389981</v>
      </c>
      <c r="M15" s="35">
        <v>0.0517976843388178</v>
      </c>
      <c r="N15" s="36">
        <v>0.05185060753681617</v>
      </c>
    </row>
    <row r="16" spans="1:14" ht="15">
      <c r="A16" s="81"/>
      <c r="B16" s="70"/>
      <c r="C16" s="73" t="s">
        <v>22</v>
      </c>
      <c r="D16" s="11" t="s">
        <v>19</v>
      </c>
      <c r="E16" s="35">
        <v>0.27426606717799523</v>
      </c>
      <c r="F16" s="35">
        <v>0.1889400921658986</v>
      </c>
      <c r="G16" s="35">
        <v>0.2811851851851852</v>
      </c>
      <c r="H16" s="35">
        <v>0.24534026874729084</v>
      </c>
      <c r="I16" s="35">
        <v>0.19730300347340463</v>
      </c>
      <c r="J16" s="35">
        <v>0.2985362095531587</v>
      </c>
      <c r="K16" s="35">
        <v>0.20009234143244647</v>
      </c>
      <c r="L16" s="35">
        <v>0.19336514428538967</v>
      </c>
      <c r="M16" s="35">
        <v>0.23702219180760584</v>
      </c>
      <c r="N16" s="36">
        <v>0.25146275434459875</v>
      </c>
    </row>
    <row r="17" spans="1:14" ht="15">
      <c r="A17" s="81"/>
      <c r="B17" s="70"/>
      <c r="C17" s="73"/>
      <c r="D17" s="11" t="s">
        <v>20</v>
      </c>
      <c r="E17" s="35">
        <v>0.25966625966625967</v>
      </c>
      <c r="F17" s="35">
        <v>0.3096774193548387</v>
      </c>
      <c r="G17" s="35">
        <v>0.24461600975213327</v>
      </c>
      <c r="H17" s="35">
        <v>0.23211359912616056</v>
      </c>
      <c r="I17" s="35">
        <v>0.18382152897433574</v>
      </c>
      <c r="J17" s="35">
        <v>0.2625330873506056</v>
      </c>
      <c r="K17" s="35">
        <v>0.19162216073611738</v>
      </c>
      <c r="L17" s="35">
        <v>0.18128503665373005</v>
      </c>
      <c r="M17" s="35">
        <v>0.2349707805357866</v>
      </c>
      <c r="N17" s="36">
        <v>0.2253330557868443</v>
      </c>
    </row>
    <row r="18" spans="1:14" ht="15">
      <c r="A18" s="81"/>
      <c r="B18" s="70"/>
      <c r="C18" s="73" t="s">
        <v>23</v>
      </c>
      <c r="D18" s="11" t="s">
        <v>19</v>
      </c>
      <c r="E18" s="35">
        <v>0.1248346998148638</v>
      </c>
      <c r="F18" s="35">
        <v>0.16129032258064516</v>
      </c>
      <c r="G18" s="35">
        <v>0.15407407407407409</v>
      </c>
      <c r="H18" s="35">
        <v>0.10749891634156913</v>
      </c>
      <c r="I18" s="35">
        <v>0.0962337396989716</v>
      </c>
      <c r="J18" s="35">
        <v>0.11514509501797637</v>
      </c>
      <c r="K18" s="35">
        <v>0.08899405552028626</v>
      </c>
      <c r="L18" s="35">
        <v>0.09482693327274104</v>
      </c>
      <c r="M18" s="35">
        <v>0.08451461530941441</v>
      </c>
      <c r="N18" s="36">
        <v>0.0951881931709021</v>
      </c>
    </row>
    <row r="19" spans="1:14" ht="15">
      <c r="A19" s="82"/>
      <c r="B19" s="71"/>
      <c r="C19" s="74"/>
      <c r="D19" s="9" t="s">
        <v>20</v>
      </c>
      <c r="E19" s="37">
        <v>0.07448107448107448</v>
      </c>
      <c r="F19" s="37">
        <v>0.11612903225806452</v>
      </c>
      <c r="G19" s="37">
        <v>0.11824461600975213</v>
      </c>
      <c r="H19" s="37">
        <v>0.08028399781540142</v>
      </c>
      <c r="I19" s="37">
        <v>0.0784438197152444</v>
      </c>
      <c r="J19" s="37">
        <v>0.0894762172134435</v>
      </c>
      <c r="K19" s="37">
        <v>0.07612122772022392</v>
      </c>
      <c r="L19" s="37">
        <v>0.08313928417421303</v>
      </c>
      <c r="M19" s="37">
        <v>0.06746513915408205</v>
      </c>
      <c r="N19" s="38">
        <v>0.07077435470441298</v>
      </c>
    </row>
    <row r="20" spans="1:14" ht="15" customHeight="1">
      <c r="A20" s="75" t="s">
        <v>13</v>
      </c>
      <c r="B20" s="69" t="s">
        <v>29</v>
      </c>
      <c r="C20" s="7" t="s">
        <v>30</v>
      </c>
      <c r="D20" s="7"/>
      <c r="E20" s="53">
        <v>43.8</v>
      </c>
      <c r="F20" s="53">
        <v>47.239999999999995</v>
      </c>
      <c r="G20" s="53">
        <v>46.239999999999995</v>
      </c>
      <c r="H20" s="53">
        <v>46.89999999999999</v>
      </c>
      <c r="I20" s="53">
        <v>43.2</v>
      </c>
      <c r="J20" s="53">
        <v>44.58</v>
      </c>
      <c r="K20" s="53">
        <v>42.88</v>
      </c>
      <c r="L20" s="53">
        <v>43.08</v>
      </c>
      <c r="M20" s="53">
        <v>44.42</v>
      </c>
      <c r="N20" s="54">
        <v>44.779999999999994</v>
      </c>
    </row>
    <row r="21" spans="1:14" ht="15">
      <c r="A21" s="76"/>
      <c r="B21" s="71"/>
      <c r="C21" s="9" t="s">
        <v>31</v>
      </c>
      <c r="D21" s="9"/>
      <c r="E21" s="55">
        <v>35.3</v>
      </c>
      <c r="F21" s="55">
        <v>38.5</v>
      </c>
      <c r="G21" s="55">
        <v>37.629193160943906</v>
      </c>
      <c r="H21" s="55">
        <v>37.326018893387314</v>
      </c>
      <c r="I21" s="55">
        <v>27.92880535704237</v>
      </c>
      <c r="J21" s="55">
        <v>33.122280191819264</v>
      </c>
      <c r="K21" s="55">
        <v>33.418559622195986</v>
      </c>
      <c r="L21" s="55">
        <v>31.993799139593538</v>
      </c>
      <c r="M21" s="55">
        <v>33.030132381838875</v>
      </c>
      <c r="N21" s="56">
        <v>33.792609716196026</v>
      </c>
    </row>
    <row r="22" spans="1:14" ht="30">
      <c r="A22" s="76"/>
      <c r="B22" s="3" t="s">
        <v>32</v>
      </c>
      <c r="C22" s="10"/>
      <c r="D22" s="10"/>
      <c r="E22" s="49">
        <v>16.48</v>
      </c>
      <c r="F22" s="49">
        <v>15.4</v>
      </c>
      <c r="G22" s="49">
        <v>16.76</v>
      </c>
      <c r="H22" s="49">
        <v>15.86</v>
      </c>
      <c r="I22" s="49">
        <v>21.49</v>
      </c>
      <c r="J22" s="49">
        <v>25.77</v>
      </c>
      <c r="K22" s="49">
        <v>19.27</v>
      </c>
      <c r="L22" s="49">
        <v>16.1</v>
      </c>
      <c r="M22" s="49">
        <v>19.55</v>
      </c>
      <c r="N22" s="50">
        <v>18.53</v>
      </c>
    </row>
    <row r="23" spans="1:14" ht="15" customHeight="1">
      <c r="A23" s="76"/>
      <c r="B23" s="69" t="s">
        <v>33</v>
      </c>
      <c r="C23" s="7" t="s">
        <v>34</v>
      </c>
      <c r="D23" s="7"/>
      <c r="E23" s="33">
        <v>0.02</v>
      </c>
      <c r="F23" s="33">
        <v>0.01</v>
      </c>
      <c r="G23" s="33">
        <v>0.009999999999999995</v>
      </c>
      <c r="H23" s="33">
        <v>0.04000000000000001</v>
      </c>
      <c r="I23" s="33">
        <v>-0.13</v>
      </c>
      <c r="J23" s="33">
        <v>0.010000000000000009</v>
      </c>
      <c r="K23" s="33">
        <v>-0.04</v>
      </c>
      <c r="L23" s="33">
        <v>0.010000000000000002</v>
      </c>
      <c r="M23" s="33">
        <v>0.08</v>
      </c>
      <c r="N23" s="34">
        <v>-0.010000000000000009</v>
      </c>
    </row>
    <row r="24" spans="1:14" ht="15">
      <c r="A24" s="76"/>
      <c r="B24" s="70"/>
      <c r="C24" s="11" t="s">
        <v>35</v>
      </c>
      <c r="D24" s="11"/>
      <c r="E24" s="35">
        <v>0.02</v>
      </c>
      <c r="F24" s="35">
        <v>0.01</v>
      </c>
      <c r="G24" s="35">
        <v>0.05</v>
      </c>
      <c r="H24" s="35">
        <v>0.03</v>
      </c>
      <c r="I24" s="35">
        <v>0.21</v>
      </c>
      <c r="J24" s="35">
        <v>0.36</v>
      </c>
      <c r="K24" s="35">
        <v>0.04</v>
      </c>
      <c r="L24" s="35">
        <v>0.04</v>
      </c>
      <c r="M24" s="35">
        <v>0.11</v>
      </c>
      <c r="N24" s="36">
        <v>0.14</v>
      </c>
    </row>
    <row r="25" spans="1:14" ht="15">
      <c r="A25" s="76"/>
      <c r="B25" s="71"/>
      <c r="C25" s="9" t="s">
        <v>36</v>
      </c>
      <c r="D25" s="9"/>
      <c r="E25" s="37">
        <v>0.04</v>
      </c>
      <c r="F25" s="37">
        <v>0.02</v>
      </c>
      <c r="G25" s="37">
        <v>0.06</v>
      </c>
      <c r="H25" s="37">
        <v>0.07</v>
      </c>
      <c r="I25" s="37">
        <v>0.08</v>
      </c>
      <c r="J25" s="37">
        <v>0.37</v>
      </c>
      <c r="K25" s="37">
        <v>0</v>
      </c>
      <c r="L25" s="37">
        <v>0.05</v>
      </c>
      <c r="M25" s="37">
        <v>0.19</v>
      </c>
      <c r="N25" s="38">
        <v>0.13</v>
      </c>
    </row>
    <row r="26" spans="1:14" ht="15" customHeight="1">
      <c r="A26" s="76"/>
      <c r="B26" s="69" t="s">
        <v>85</v>
      </c>
      <c r="C26" s="72" t="s">
        <v>83</v>
      </c>
      <c r="D26" s="7" t="s">
        <v>48</v>
      </c>
      <c r="E26" s="53">
        <v>312.445731844174</v>
      </c>
      <c r="F26" s="53">
        <v>317.770531101654</v>
      </c>
      <c r="G26" s="53">
        <v>317.159100073377</v>
      </c>
      <c r="H26" s="53">
        <v>312.036084810216</v>
      </c>
      <c r="I26" s="53">
        <v>315.685045802582</v>
      </c>
      <c r="J26" s="53">
        <v>314.717671935693</v>
      </c>
      <c r="K26" s="53">
        <v>319.521506054632</v>
      </c>
      <c r="L26" s="53">
        <v>302.013872332031</v>
      </c>
      <c r="M26" s="53">
        <v>311.520309161673</v>
      </c>
      <c r="N26" s="54">
        <v>304.823580598315</v>
      </c>
    </row>
    <row r="27" spans="1:14" ht="15">
      <c r="A27" s="76"/>
      <c r="B27" s="70"/>
      <c r="C27" s="73"/>
      <c r="D27" s="11" t="s">
        <v>45</v>
      </c>
      <c r="E27" s="57">
        <v>276.058197244815</v>
      </c>
      <c r="F27" s="57">
        <v>295.720168617714</v>
      </c>
      <c r="G27" s="57">
        <v>283.530947673533</v>
      </c>
      <c r="H27" s="57">
        <v>285.923318285215</v>
      </c>
      <c r="I27" s="57">
        <v>285.870012243029</v>
      </c>
      <c r="J27" s="57">
        <v>285.2904265056</v>
      </c>
      <c r="K27" s="57">
        <v>282.409428912644</v>
      </c>
      <c r="L27" s="57">
        <v>278.379484113999</v>
      </c>
      <c r="M27" s="57">
        <v>296.011182138514</v>
      </c>
      <c r="N27" s="58">
        <v>290.096454378995</v>
      </c>
    </row>
    <row r="28" spans="1:14" ht="22.5" customHeight="1">
      <c r="A28" s="76"/>
      <c r="B28" s="70"/>
      <c r="C28" s="73" t="s">
        <v>84</v>
      </c>
      <c r="D28" s="11" t="s">
        <v>48</v>
      </c>
      <c r="E28" s="57">
        <v>306.362358092896</v>
      </c>
      <c r="F28" s="57">
        <v>307.696592150514</v>
      </c>
      <c r="G28" s="57">
        <v>312.167131142601</v>
      </c>
      <c r="H28" s="57">
        <v>305.023221845925</v>
      </c>
      <c r="I28" s="57">
        <v>310.452567948926</v>
      </c>
      <c r="J28" s="57">
        <v>306.737370715843</v>
      </c>
      <c r="K28" s="57">
        <v>312.745778531643</v>
      </c>
      <c r="L28" s="57">
        <v>297.616388941958</v>
      </c>
      <c r="M28" s="57">
        <v>306.67753552457</v>
      </c>
      <c r="N28" s="58">
        <v>295.13116020226</v>
      </c>
    </row>
    <row r="29" spans="1:14" ht="21.75" customHeight="1">
      <c r="A29" s="76"/>
      <c r="B29" s="71"/>
      <c r="C29" s="74"/>
      <c r="D29" s="9" t="s">
        <v>45</v>
      </c>
      <c r="E29" s="55">
        <v>264.23672477538</v>
      </c>
      <c r="F29" s="55">
        <v>279.735601398256</v>
      </c>
      <c r="G29" s="55">
        <v>267.054736464082</v>
      </c>
      <c r="H29" s="55">
        <v>272.026856726267</v>
      </c>
      <c r="I29" s="55">
        <v>282.701365430137</v>
      </c>
      <c r="J29" s="55">
        <v>275.175866911729</v>
      </c>
      <c r="K29" s="55">
        <v>275.668513693204</v>
      </c>
      <c r="L29" s="55">
        <v>271.865279019833</v>
      </c>
      <c r="M29" s="55">
        <v>287.659786448364</v>
      </c>
      <c r="N29" s="56">
        <v>277.577008918582</v>
      </c>
    </row>
    <row r="30" spans="1:14" ht="15" customHeight="1">
      <c r="A30" s="76"/>
      <c r="B30" s="69" t="s">
        <v>37</v>
      </c>
      <c r="C30" s="7" t="s">
        <v>38</v>
      </c>
      <c r="D30" s="7"/>
      <c r="E30" s="43">
        <v>2631</v>
      </c>
      <c r="F30" s="43">
        <v>5688</v>
      </c>
      <c r="G30" s="43">
        <v>6215</v>
      </c>
      <c r="H30" s="43">
        <v>6112</v>
      </c>
      <c r="I30" s="43">
        <v>2657</v>
      </c>
      <c r="J30" s="43">
        <v>7257</v>
      </c>
      <c r="K30" s="43">
        <v>3790</v>
      </c>
      <c r="L30" s="43">
        <v>6402</v>
      </c>
      <c r="M30" s="43">
        <v>5675</v>
      </c>
      <c r="N30" s="44">
        <v>5018</v>
      </c>
    </row>
    <row r="31" spans="1:14" ht="15">
      <c r="A31" s="76"/>
      <c r="B31" s="70"/>
      <c r="C31" s="11" t="s">
        <v>39</v>
      </c>
      <c r="D31" s="11"/>
      <c r="E31" s="45">
        <v>222</v>
      </c>
      <c r="F31" s="45">
        <v>612</v>
      </c>
      <c r="G31" s="45">
        <v>674</v>
      </c>
      <c r="H31" s="45">
        <v>460</v>
      </c>
      <c r="I31" s="45">
        <v>771</v>
      </c>
      <c r="J31" s="45">
        <v>873</v>
      </c>
      <c r="K31" s="45">
        <v>556</v>
      </c>
      <c r="L31" s="45">
        <v>344</v>
      </c>
      <c r="M31" s="45">
        <v>1015</v>
      </c>
      <c r="N31" s="46">
        <v>716</v>
      </c>
    </row>
    <row r="32" spans="1:14" ht="15">
      <c r="A32" s="76"/>
      <c r="B32" s="71"/>
      <c r="C32" s="9" t="s">
        <v>40</v>
      </c>
      <c r="D32" s="9"/>
      <c r="E32" s="47">
        <f aca="true" t="shared" si="0" ref="E32:N32">E30+E31</f>
        <v>2853</v>
      </c>
      <c r="F32" s="47">
        <f t="shared" si="0"/>
        <v>6300</v>
      </c>
      <c r="G32" s="47">
        <f t="shared" si="0"/>
        <v>6889</v>
      </c>
      <c r="H32" s="47">
        <f t="shared" si="0"/>
        <v>6572</v>
      </c>
      <c r="I32" s="47">
        <f t="shared" si="0"/>
        <v>3428</v>
      </c>
      <c r="J32" s="47">
        <f t="shared" si="0"/>
        <v>8130</v>
      </c>
      <c r="K32" s="47">
        <f t="shared" si="0"/>
        <v>4346</v>
      </c>
      <c r="L32" s="47">
        <f t="shared" si="0"/>
        <v>6746</v>
      </c>
      <c r="M32" s="47">
        <f t="shared" si="0"/>
        <v>6690</v>
      </c>
      <c r="N32" s="48">
        <f t="shared" si="0"/>
        <v>5734</v>
      </c>
    </row>
    <row r="33" spans="1:14" ht="15" customHeight="1">
      <c r="A33" s="76"/>
      <c r="B33" s="69" t="s">
        <v>49</v>
      </c>
      <c r="C33" s="72" t="s">
        <v>44</v>
      </c>
      <c r="D33" s="7" t="s">
        <v>41</v>
      </c>
      <c r="E33" s="43">
        <v>13000</v>
      </c>
      <c r="F33" s="43">
        <v>16600</v>
      </c>
      <c r="G33" s="43">
        <v>18100</v>
      </c>
      <c r="H33" s="43">
        <v>21200</v>
      </c>
      <c r="I33" s="43">
        <v>6300</v>
      </c>
      <c r="J33" s="43">
        <v>8800</v>
      </c>
      <c r="K33" s="43">
        <v>9300</v>
      </c>
      <c r="L33" s="43">
        <v>13600</v>
      </c>
      <c r="M33" s="43">
        <v>12300</v>
      </c>
      <c r="N33" s="44">
        <v>16700</v>
      </c>
    </row>
    <row r="34" spans="1:14" ht="15">
      <c r="A34" s="76"/>
      <c r="B34" s="70"/>
      <c r="C34" s="73"/>
      <c r="D34" s="11" t="s">
        <v>42</v>
      </c>
      <c r="E34" s="35">
        <v>0.48</v>
      </c>
      <c r="F34" s="35">
        <v>0.49</v>
      </c>
      <c r="G34" s="35">
        <v>0.49</v>
      </c>
      <c r="H34" s="35">
        <v>0.6</v>
      </c>
      <c r="I34" s="35">
        <v>0.35</v>
      </c>
      <c r="J34" s="35">
        <v>0.42</v>
      </c>
      <c r="K34" s="35">
        <v>0.24</v>
      </c>
      <c r="L34" s="35">
        <v>0.36</v>
      </c>
      <c r="M34" s="35">
        <v>0.33</v>
      </c>
      <c r="N34" s="36">
        <v>0.36</v>
      </c>
    </row>
    <row r="35" spans="1:14" ht="15" customHeight="1">
      <c r="A35" s="76"/>
      <c r="B35" s="70"/>
      <c r="C35" s="73" t="s">
        <v>28</v>
      </c>
      <c r="D35" s="11" t="s">
        <v>41</v>
      </c>
      <c r="E35" s="45">
        <v>8100</v>
      </c>
      <c r="F35" s="45">
        <v>8900</v>
      </c>
      <c r="G35" s="45">
        <v>9300</v>
      </c>
      <c r="H35" s="45">
        <v>10900</v>
      </c>
      <c r="I35" s="45">
        <v>5100</v>
      </c>
      <c r="J35" s="45">
        <v>8700</v>
      </c>
      <c r="K35" s="45">
        <v>3800</v>
      </c>
      <c r="L35" s="45">
        <v>5800</v>
      </c>
      <c r="M35" s="45">
        <v>7100</v>
      </c>
      <c r="N35" s="46">
        <v>9800</v>
      </c>
    </row>
    <row r="36" spans="1:14" ht="15">
      <c r="A36" s="76"/>
      <c r="B36" s="71"/>
      <c r="C36" s="74"/>
      <c r="D36" s="9" t="s">
        <v>42</v>
      </c>
      <c r="E36" s="37">
        <v>0.35</v>
      </c>
      <c r="F36" s="37">
        <v>0.46</v>
      </c>
      <c r="G36" s="37">
        <v>0.36</v>
      </c>
      <c r="H36" s="37">
        <v>0.49</v>
      </c>
      <c r="I36" s="37">
        <v>0.31</v>
      </c>
      <c r="J36" s="37">
        <v>0.33</v>
      </c>
      <c r="K36" s="37">
        <v>0.17</v>
      </c>
      <c r="L36" s="37">
        <v>0.26</v>
      </c>
      <c r="M36" s="37">
        <v>0.22</v>
      </c>
      <c r="N36" s="38">
        <v>0.21</v>
      </c>
    </row>
    <row r="37" spans="1:14" ht="23.25" customHeight="1">
      <c r="A37" s="76"/>
      <c r="B37" s="69" t="s">
        <v>50</v>
      </c>
      <c r="C37" s="7" t="s">
        <v>27</v>
      </c>
      <c r="D37" s="7"/>
      <c r="E37" s="33">
        <v>0.203751617076326</v>
      </c>
      <c r="F37" s="33">
        <v>0.29001367989056087</v>
      </c>
      <c r="G37" s="33">
        <v>0.329183555298205</v>
      </c>
      <c r="H37" s="33">
        <v>0.3260409315455187</v>
      </c>
      <c r="I37" s="33">
        <v>0.2772503831074492</v>
      </c>
      <c r="J37" s="33">
        <v>0.14722675367047308</v>
      </c>
      <c r="K37" s="33">
        <v>0.1393917451122375</v>
      </c>
      <c r="L37" s="33">
        <v>0.1747718464808101</v>
      </c>
      <c r="M37" s="33">
        <v>0.2578528549490437</v>
      </c>
      <c r="N37" s="34"/>
    </row>
    <row r="38" spans="1:14" ht="23.25" customHeight="1">
      <c r="A38" s="76"/>
      <c r="B38" s="71"/>
      <c r="C38" s="9" t="s">
        <v>28</v>
      </c>
      <c r="D38" s="9"/>
      <c r="E38" s="37">
        <v>0.18361581920903955</v>
      </c>
      <c r="F38" s="37">
        <v>0.2086021505376344</v>
      </c>
      <c r="G38" s="37">
        <v>0.27577428935086973</v>
      </c>
      <c r="H38" s="37">
        <v>0.27098214285714284</v>
      </c>
      <c r="I38" s="37">
        <v>0.290963935003743</v>
      </c>
      <c r="J38" s="37">
        <v>0.14597315436241612</v>
      </c>
      <c r="K38" s="37">
        <v>0.10384850335980451</v>
      </c>
      <c r="L38" s="37">
        <v>0.15054536737384633</v>
      </c>
      <c r="M38" s="37">
        <v>0.22882714400213733</v>
      </c>
      <c r="N38" s="38"/>
    </row>
    <row r="39" spans="1:14" ht="15" customHeight="1">
      <c r="A39" s="76"/>
      <c r="B39" s="69" t="s">
        <v>51</v>
      </c>
      <c r="C39" s="7" t="s">
        <v>27</v>
      </c>
      <c r="D39" s="7"/>
      <c r="E39" s="33">
        <v>0.05397266775521845</v>
      </c>
      <c r="F39" s="33">
        <v>0.08063203688600978</v>
      </c>
      <c r="G39" s="33">
        <v>0.0959857636931387</v>
      </c>
      <c r="H39" s="33">
        <v>0.09840096089101699</v>
      </c>
      <c r="I39" s="33">
        <v>0.09018904202616762</v>
      </c>
      <c r="J39" s="33">
        <v>0.1033870921690068</v>
      </c>
      <c r="K39" s="33">
        <v>0.08221880549564854</v>
      </c>
      <c r="L39" s="33">
        <v>0.056963662055946974</v>
      </c>
      <c r="M39" s="33">
        <v>0.08818822371213664</v>
      </c>
      <c r="N39" s="34"/>
    </row>
    <row r="40" spans="1:14" ht="15">
      <c r="A40" s="76"/>
      <c r="B40" s="71"/>
      <c r="C40" s="9" t="s">
        <v>28</v>
      </c>
      <c r="D40" s="9"/>
      <c r="E40" s="37">
        <v>0.10504900557369458</v>
      </c>
      <c r="F40" s="37">
        <v>0.19125290649598992</v>
      </c>
      <c r="G40" s="37">
        <v>0.15202442051401735</v>
      </c>
      <c r="H40" s="37">
        <v>0.15796826651406767</v>
      </c>
      <c r="I40" s="37">
        <v>0.17407231499176135</v>
      </c>
      <c r="J40" s="37">
        <v>0.14249694245960068</v>
      </c>
      <c r="K40" s="37">
        <v>0.13616070659900878</v>
      </c>
      <c r="L40" s="37">
        <v>0.11784512194961765</v>
      </c>
      <c r="M40" s="37">
        <v>0.12402665916114416</v>
      </c>
      <c r="N40" s="38"/>
    </row>
    <row r="41" spans="1:14" ht="15" customHeight="1">
      <c r="A41" s="76"/>
      <c r="B41" s="69" t="s">
        <v>52</v>
      </c>
      <c r="C41" s="7" t="s">
        <v>44</v>
      </c>
      <c r="D41" s="7"/>
      <c r="E41" s="33">
        <v>0.91</v>
      </c>
      <c r="F41" s="33">
        <v>0.94</v>
      </c>
      <c r="G41" s="33">
        <v>0.91</v>
      </c>
      <c r="H41" s="33">
        <v>0.93</v>
      </c>
      <c r="I41" s="33">
        <v>0.93</v>
      </c>
      <c r="J41" s="33">
        <v>0.91</v>
      </c>
      <c r="K41" s="33">
        <v>0.94</v>
      </c>
      <c r="L41" s="33">
        <v>0.92</v>
      </c>
      <c r="M41" s="33">
        <v>0.93</v>
      </c>
      <c r="N41" s="34">
        <v>0.9</v>
      </c>
    </row>
    <row r="42" spans="1:14" ht="15">
      <c r="A42" s="76"/>
      <c r="B42" s="71"/>
      <c r="C42" s="9" t="s">
        <v>28</v>
      </c>
      <c r="D42" s="9"/>
      <c r="E42" s="37">
        <v>0.82</v>
      </c>
      <c r="F42" s="37">
        <v>0.86</v>
      </c>
      <c r="G42" s="37">
        <v>0.81</v>
      </c>
      <c r="H42" s="37">
        <v>0.92</v>
      </c>
      <c r="I42" s="37">
        <v>0.9</v>
      </c>
      <c r="J42" s="37">
        <v>0.92</v>
      </c>
      <c r="K42" s="37">
        <v>0.92</v>
      </c>
      <c r="L42" s="37">
        <v>0.92</v>
      </c>
      <c r="M42" s="37">
        <v>0.91</v>
      </c>
      <c r="N42" s="38"/>
    </row>
    <row r="43" spans="1:14" ht="15" customHeight="1">
      <c r="A43" s="76"/>
      <c r="B43" s="69" t="s">
        <v>53</v>
      </c>
      <c r="C43" s="72" t="s">
        <v>44</v>
      </c>
      <c r="D43" s="7" t="s">
        <v>34</v>
      </c>
      <c r="E43" s="33">
        <f aca="true" t="shared" si="1" ref="E43:N43">E44-E45</f>
        <v>0.08536419332879511</v>
      </c>
      <c r="F43" s="33">
        <f t="shared" si="1"/>
        <v>0.1480730223123732</v>
      </c>
      <c r="G43" s="33">
        <f t="shared" si="1"/>
        <v>0.05014492753623189</v>
      </c>
      <c r="H43" s="33">
        <f t="shared" si="1"/>
        <v>0.07836593785960873</v>
      </c>
      <c r="I43" s="33">
        <f t="shared" si="1"/>
        <v>0.03022094550517919</v>
      </c>
      <c r="J43" s="33">
        <f t="shared" si="1"/>
        <v>0.03533635397213649</v>
      </c>
      <c r="K43" s="33">
        <f t="shared" si="1"/>
        <v>0.029604615168144076</v>
      </c>
      <c r="L43" s="33">
        <f t="shared" si="1"/>
        <v>0.036896063438119506</v>
      </c>
      <c r="M43" s="33">
        <f t="shared" si="1"/>
        <v>0.018612803126077465</v>
      </c>
      <c r="N43" s="34">
        <f t="shared" si="1"/>
        <v>0.033085085085085085</v>
      </c>
    </row>
    <row r="44" spans="1:14" ht="15">
      <c r="A44" s="76"/>
      <c r="B44" s="70"/>
      <c r="C44" s="73"/>
      <c r="D44" s="11" t="s">
        <v>43</v>
      </c>
      <c r="E44" s="35">
        <v>0.13846153846153847</v>
      </c>
      <c r="F44" s="35">
        <v>0.20689655172413793</v>
      </c>
      <c r="G44" s="35">
        <v>0.10666666666666667</v>
      </c>
      <c r="H44" s="35">
        <v>0.13291139240506328</v>
      </c>
      <c r="I44" s="35">
        <v>0.08982035928143713</v>
      </c>
      <c r="J44" s="35">
        <v>0.09269356597600871</v>
      </c>
      <c r="K44" s="35">
        <v>0.061488673139158574</v>
      </c>
      <c r="L44" s="35">
        <v>0.061818181818181814</v>
      </c>
      <c r="M44" s="35">
        <v>0.048701298701298704</v>
      </c>
      <c r="N44" s="36">
        <v>0.08508508508508508</v>
      </c>
    </row>
    <row r="45" spans="1:14" ht="15">
      <c r="A45" s="76"/>
      <c r="B45" s="70"/>
      <c r="C45" s="73"/>
      <c r="D45" s="11" t="s">
        <v>44</v>
      </c>
      <c r="E45" s="35">
        <v>0.053097345132743355</v>
      </c>
      <c r="F45" s="35">
        <v>0.05882352941176471</v>
      </c>
      <c r="G45" s="35">
        <v>0.05652173913043478</v>
      </c>
      <c r="H45" s="35">
        <v>0.05454545454545455</v>
      </c>
      <c r="I45" s="35">
        <v>0.05959941377625794</v>
      </c>
      <c r="J45" s="35">
        <v>0.05735721200387222</v>
      </c>
      <c r="K45" s="35">
        <v>0.0318840579710145</v>
      </c>
      <c r="L45" s="35">
        <v>0.024922118380062305</v>
      </c>
      <c r="M45" s="35">
        <v>0.03008849557522124</v>
      </c>
      <c r="N45" s="36">
        <v>0.052</v>
      </c>
    </row>
    <row r="46" spans="1:14" ht="15" customHeight="1">
      <c r="A46" s="76"/>
      <c r="B46" s="70"/>
      <c r="C46" s="73" t="s">
        <v>45</v>
      </c>
      <c r="D46" s="11" t="s">
        <v>34</v>
      </c>
      <c r="E46" s="35">
        <f aca="true" t="shared" si="2" ref="E46:N46">E47-E48</f>
        <v>0.046858485026423966</v>
      </c>
      <c r="F46" s="35">
        <f t="shared" si="2"/>
        <v>0.13871473354231975</v>
      </c>
      <c r="G46" s="35">
        <f t="shared" si="2"/>
        <v>0.02333333333333333</v>
      </c>
      <c r="H46" s="35">
        <f t="shared" si="2"/>
        <v>0.05883731833098921</v>
      </c>
      <c r="I46" s="35">
        <f t="shared" si="2"/>
        <v>0.036025530257250304</v>
      </c>
      <c r="J46" s="35">
        <f t="shared" si="2"/>
        <v>0.031005924135695112</v>
      </c>
      <c r="K46" s="35">
        <f t="shared" si="2"/>
        <v>0.01166660908221908</v>
      </c>
      <c r="L46" s="35">
        <f t="shared" si="2"/>
        <v>0.030286650286650285</v>
      </c>
      <c r="M46" s="35">
        <f t="shared" si="2"/>
        <v>0.012767906939686081</v>
      </c>
      <c r="N46" s="36">
        <f t="shared" si="2"/>
        <v>0.03187407591077316</v>
      </c>
    </row>
    <row r="47" spans="1:14" ht="15">
      <c r="A47" s="76"/>
      <c r="B47" s="70"/>
      <c r="C47" s="73"/>
      <c r="D47" s="11" t="s">
        <v>43</v>
      </c>
      <c r="E47" s="35">
        <v>0.13846153846153847</v>
      </c>
      <c r="F47" s="35">
        <v>0.20689655172413793</v>
      </c>
      <c r="G47" s="35">
        <v>0.10666666666666667</v>
      </c>
      <c r="H47" s="35">
        <v>0.13291139240506328</v>
      </c>
      <c r="I47" s="35">
        <v>0.08982035928143713</v>
      </c>
      <c r="J47" s="35">
        <v>0.09269356597600871</v>
      </c>
      <c r="K47" s="35">
        <v>0.061488673139158574</v>
      </c>
      <c r="L47" s="35">
        <v>0.061818181818181814</v>
      </c>
      <c r="M47" s="35">
        <v>0.048701298701298704</v>
      </c>
      <c r="N47" s="36">
        <v>0.08508508508508508</v>
      </c>
    </row>
    <row r="48" spans="1:14" ht="15">
      <c r="A48" s="76"/>
      <c r="B48" s="70"/>
      <c r="C48" s="73"/>
      <c r="D48" s="11" t="s">
        <v>45</v>
      </c>
      <c r="E48" s="35">
        <v>0.0916030534351145</v>
      </c>
      <c r="F48" s="35">
        <v>0.06818181818181818</v>
      </c>
      <c r="G48" s="35">
        <v>0.08333333333333334</v>
      </c>
      <c r="H48" s="35">
        <v>0.07407407407407407</v>
      </c>
      <c r="I48" s="35">
        <v>0.05379482902418682</v>
      </c>
      <c r="J48" s="35">
        <v>0.0616876418403136</v>
      </c>
      <c r="K48" s="35">
        <v>0.049822064056939494</v>
      </c>
      <c r="L48" s="35">
        <v>0.03153153153153153</v>
      </c>
      <c r="M48" s="35">
        <v>0.03593339176161262</v>
      </c>
      <c r="N48" s="36">
        <v>0.05321100917431192</v>
      </c>
    </row>
    <row r="49" spans="1:14" ht="15" customHeight="1">
      <c r="A49" s="76"/>
      <c r="B49" s="70"/>
      <c r="C49" s="73" t="s">
        <v>46</v>
      </c>
      <c r="D49" s="11" t="s">
        <v>34</v>
      </c>
      <c r="E49" s="35">
        <f aca="true" t="shared" si="3" ref="E49:M49">E50-E51</f>
        <v>0.042307692307692324</v>
      </c>
      <c r="F49" s="35">
        <f t="shared" si="3"/>
        <v>0.02095238095238096</v>
      </c>
      <c r="G49" s="35">
        <f t="shared" si="3"/>
        <v>-0.030724971231300358</v>
      </c>
      <c r="H49" s="35">
        <f t="shared" si="3"/>
        <v>0.021650740387180553</v>
      </c>
      <c r="I49" s="35">
        <f t="shared" si="3"/>
        <v>-0.002013954915356192</v>
      </c>
      <c r="J49" s="35">
        <f t="shared" si="3"/>
        <v>-0.0193936798020179</v>
      </c>
      <c r="K49" s="35">
        <f t="shared" si="3"/>
        <v>0.03812149935372684</v>
      </c>
      <c r="L49" s="35">
        <f t="shared" si="3"/>
        <v>0.013908930575597243</v>
      </c>
      <c r="M49" s="35">
        <f t="shared" si="3"/>
        <v>0.030482900997721586</v>
      </c>
      <c r="N49" s="36"/>
    </row>
    <row r="50" spans="1:14" ht="15">
      <c r="A50" s="76"/>
      <c r="B50" s="70"/>
      <c r="C50" s="73"/>
      <c r="D50" s="11" t="s">
        <v>43</v>
      </c>
      <c r="E50" s="35">
        <v>0.13846153846153847</v>
      </c>
      <c r="F50" s="35">
        <v>0.10666666666666667</v>
      </c>
      <c r="G50" s="35">
        <v>0.13291139240506328</v>
      </c>
      <c r="H50" s="35">
        <v>0.08982035928143713</v>
      </c>
      <c r="I50" s="35">
        <v>0.09269356597600871</v>
      </c>
      <c r="J50" s="35">
        <v>0.061488673139158574</v>
      </c>
      <c r="K50" s="35">
        <v>0.061818181818181814</v>
      </c>
      <c r="L50" s="35">
        <v>0.048701298701298704</v>
      </c>
      <c r="M50" s="35">
        <v>0.08508508508508508</v>
      </c>
      <c r="N50" s="36"/>
    </row>
    <row r="51" spans="1:14" ht="15">
      <c r="A51" s="76"/>
      <c r="B51" s="71"/>
      <c r="C51" s="74"/>
      <c r="D51" s="9" t="s">
        <v>46</v>
      </c>
      <c r="E51" s="37">
        <v>0.09615384615384615</v>
      </c>
      <c r="F51" s="37">
        <v>0.08571428571428572</v>
      </c>
      <c r="G51" s="37">
        <v>0.16363636363636364</v>
      </c>
      <c r="H51" s="37">
        <v>0.06816961889425657</v>
      </c>
      <c r="I51" s="37">
        <v>0.0947075208913649</v>
      </c>
      <c r="J51" s="37">
        <v>0.08088235294117647</v>
      </c>
      <c r="K51" s="37">
        <v>0.023696682464454975</v>
      </c>
      <c r="L51" s="37">
        <v>0.03479236812570146</v>
      </c>
      <c r="M51" s="37">
        <v>0.054602184087363496</v>
      </c>
      <c r="N51" s="38"/>
    </row>
    <row r="52" spans="1:14" ht="15" customHeight="1">
      <c r="A52" s="76"/>
      <c r="B52" s="69" t="s">
        <v>54</v>
      </c>
      <c r="C52" s="72" t="s">
        <v>44</v>
      </c>
      <c r="D52" s="7" t="s">
        <v>34</v>
      </c>
      <c r="E52" s="43">
        <f aca="true" t="shared" si="4" ref="E52:N52">E54-E53</f>
        <v>25110</v>
      </c>
      <c r="F52" s="43">
        <f t="shared" si="4"/>
        <v>15690</v>
      </c>
      <c r="G52" s="43">
        <f t="shared" si="4"/>
        <v>11643</v>
      </c>
      <c r="H52" s="43">
        <f t="shared" si="4"/>
        <v>19462</v>
      </c>
      <c r="I52" s="43">
        <f t="shared" si="4"/>
        <v>12498</v>
      </c>
      <c r="J52" s="43">
        <f t="shared" si="4"/>
        <v>16088</v>
      </c>
      <c r="K52" s="43">
        <f t="shared" si="4"/>
        <v>11386</v>
      </c>
      <c r="L52" s="43">
        <f t="shared" si="4"/>
        <v>14412</v>
      </c>
      <c r="M52" s="43">
        <f t="shared" si="4"/>
        <v>13678</v>
      </c>
      <c r="N52" s="44">
        <f t="shared" si="4"/>
        <v>9921</v>
      </c>
    </row>
    <row r="53" spans="1:14" ht="15">
      <c r="A53" s="76"/>
      <c r="B53" s="70"/>
      <c r="C53" s="73"/>
      <c r="D53" s="11" t="s">
        <v>43</v>
      </c>
      <c r="E53" s="45">
        <v>19104</v>
      </c>
      <c r="F53" s="45">
        <v>19634</v>
      </c>
      <c r="G53" s="45">
        <v>24163</v>
      </c>
      <c r="H53" s="45">
        <v>24303</v>
      </c>
      <c r="I53" s="45">
        <v>25956</v>
      </c>
      <c r="J53" s="45">
        <v>27787</v>
      </c>
      <c r="K53" s="45">
        <v>28236</v>
      </c>
      <c r="L53" s="45">
        <v>32614</v>
      </c>
      <c r="M53" s="45">
        <v>36763</v>
      </c>
      <c r="N53" s="46">
        <v>28389</v>
      </c>
    </row>
    <row r="54" spans="1:14" ht="15">
      <c r="A54" s="76"/>
      <c r="B54" s="70"/>
      <c r="C54" s="73"/>
      <c r="D54" s="11" t="s">
        <v>44</v>
      </c>
      <c r="E54" s="45">
        <v>44214</v>
      </c>
      <c r="F54" s="45">
        <v>35324</v>
      </c>
      <c r="G54" s="45">
        <v>35806</v>
      </c>
      <c r="H54" s="45">
        <v>43765</v>
      </c>
      <c r="I54" s="45">
        <v>38454</v>
      </c>
      <c r="J54" s="45">
        <v>43875</v>
      </c>
      <c r="K54" s="45">
        <v>39622</v>
      </c>
      <c r="L54" s="45">
        <v>47026</v>
      </c>
      <c r="M54" s="45">
        <v>50441</v>
      </c>
      <c r="N54" s="46">
        <v>38310</v>
      </c>
    </row>
    <row r="55" spans="1:14" ht="15" customHeight="1">
      <c r="A55" s="76"/>
      <c r="B55" s="70"/>
      <c r="C55" s="73" t="s">
        <v>45</v>
      </c>
      <c r="D55" s="11" t="s">
        <v>34</v>
      </c>
      <c r="E55" s="45">
        <f aca="true" t="shared" si="5" ref="E55:N55">E57-E56</f>
        <v>11142</v>
      </c>
      <c r="F55" s="45">
        <f t="shared" si="5"/>
        <v>8219</v>
      </c>
      <c r="G55" s="45">
        <f t="shared" si="5"/>
        <v>4936</v>
      </c>
      <c r="H55" s="45">
        <f t="shared" si="5"/>
        <v>6832</v>
      </c>
      <c r="I55" s="45">
        <f t="shared" si="5"/>
        <v>6448</v>
      </c>
      <c r="J55" s="45">
        <f t="shared" si="5"/>
        <v>6305</v>
      </c>
      <c r="K55" s="45">
        <f t="shared" si="5"/>
        <v>5094</v>
      </c>
      <c r="L55" s="45">
        <f t="shared" si="5"/>
        <v>2446</v>
      </c>
      <c r="M55" s="45">
        <f t="shared" si="5"/>
        <v>4959</v>
      </c>
      <c r="N55" s="46">
        <f t="shared" si="5"/>
        <v>3729</v>
      </c>
    </row>
    <row r="56" spans="1:14" ht="15">
      <c r="A56" s="76"/>
      <c r="B56" s="70"/>
      <c r="C56" s="73"/>
      <c r="D56" s="11" t="s">
        <v>43</v>
      </c>
      <c r="E56" s="45">
        <v>19104</v>
      </c>
      <c r="F56" s="45">
        <v>19634</v>
      </c>
      <c r="G56" s="45">
        <v>24163</v>
      </c>
      <c r="H56" s="45">
        <v>24303</v>
      </c>
      <c r="I56" s="45">
        <v>25956</v>
      </c>
      <c r="J56" s="45">
        <v>27787</v>
      </c>
      <c r="K56" s="45">
        <v>28236</v>
      </c>
      <c r="L56" s="45">
        <v>32614</v>
      </c>
      <c r="M56" s="45">
        <v>36763</v>
      </c>
      <c r="N56" s="46">
        <v>28389</v>
      </c>
    </row>
    <row r="57" spans="1:14" ht="15">
      <c r="A57" s="76"/>
      <c r="B57" s="70"/>
      <c r="C57" s="73"/>
      <c r="D57" s="11" t="s">
        <v>45</v>
      </c>
      <c r="E57" s="45">
        <v>30246</v>
      </c>
      <c r="F57" s="45">
        <v>27853</v>
      </c>
      <c r="G57" s="45">
        <v>29099</v>
      </c>
      <c r="H57" s="45">
        <v>31135</v>
      </c>
      <c r="I57" s="45">
        <v>32404</v>
      </c>
      <c r="J57" s="45">
        <v>34092</v>
      </c>
      <c r="K57" s="45">
        <v>33330</v>
      </c>
      <c r="L57" s="45">
        <v>35060</v>
      </c>
      <c r="M57" s="45">
        <v>41722</v>
      </c>
      <c r="N57" s="46">
        <v>32118</v>
      </c>
    </row>
    <row r="58" spans="1:14" ht="15" customHeight="1">
      <c r="A58" s="76"/>
      <c r="B58" s="70"/>
      <c r="C58" s="73" t="s">
        <v>46</v>
      </c>
      <c r="D58" s="11" t="s">
        <v>34</v>
      </c>
      <c r="E58" s="45">
        <f aca="true" t="shared" si="6" ref="E58:N58">E60-E59</f>
        <v>7660</v>
      </c>
      <c r="F58" s="45">
        <f t="shared" si="6"/>
        <v>13727</v>
      </c>
      <c r="G58" s="45">
        <f t="shared" si="6"/>
        <v>5373</v>
      </c>
      <c r="H58" s="45">
        <f t="shared" si="6"/>
        <v>3297</v>
      </c>
      <c r="I58" s="45">
        <f t="shared" si="6"/>
        <v>3818</v>
      </c>
      <c r="J58" s="45">
        <f t="shared" si="6"/>
        <v>6081</v>
      </c>
      <c r="K58" s="45">
        <f t="shared" si="6"/>
        <v>5860</v>
      </c>
      <c r="L58" s="45">
        <f t="shared" si="6"/>
        <v>9696</v>
      </c>
      <c r="M58" s="45">
        <f t="shared" si="6"/>
        <v>16282</v>
      </c>
      <c r="N58" s="46">
        <f t="shared" si="6"/>
        <v>7179</v>
      </c>
    </row>
    <row r="59" spans="1:14" ht="15">
      <c r="A59" s="76"/>
      <c r="B59" s="70"/>
      <c r="C59" s="73"/>
      <c r="D59" s="11" t="s">
        <v>43</v>
      </c>
      <c r="E59" s="45">
        <v>19104</v>
      </c>
      <c r="F59" s="45">
        <v>19634</v>
      </c>
      <c r="G59" s="45">
        <v>24163</v>
      </c>
      <c r="H59" s="45">
        <v>24303</v>
      </c>
      <c r="I59" s="45">
        <v>25956</v>
      </c>
      <c r="J59" s="45">
        <v>27787</v>
      </c>
      <c r="K59" s="45">
        <v>28236</v>
      </c>
      <c r="L59" s="45">
        <v>32614</v>
      </c>
      <c r="M59" s="45">
        <v>36763</v>
      </c>
      <c r="N59" s="46">
        <v>28389</v>
      </c>
    </row>
    <row r="60" spans="1:14" ht="15">
      <c r="A60" s="76"/>
      <c r="B60" s="71"/>
      <c r="C60" s="74"/>
      <c r="D60" s="9" t="s">
        <v>47</v>
      </c>
      <c r="E60" s="47">
        <v>26764</v>
      </c>
      <c r="F60" s="47">
        <v>33361</v>
      </c>
      <c r="G60" s="47">
        <v>29536</v>
      </c>
      <c r="H60" s="47">
        <v>27600</v>
      </c>
      <c r="I60" s="47">
        <v>29774</v>
      </c>
      <c r="J60" s="47">
        <v>33868</v>
      </c>
      <c r="K60" s="47">
        <v>34096</v>
      </c>
      <c r="L60" s="47">
        <v>42310</v>
      </c>
      <c r="M60" s="47">
        <v>53045</v>
      </c>
      <c r="N60" s="48">
        <v>35568</v>
      </c>
    </row>
    <row r="61" spans="1:14" ht="15" customHeight="1">
      <c r="A61" s="76"/>
      <c r="B61" s="69" t="s">
        <v>57</v>
      </c>
      <c r="C61" s="72" t="s">
        <v>48</v>
      </c>
      <c r="D61" s="7" t="s">
        <v>34</v>
      </c>
      <c r="E61" s="33">
        <f aca="true" t="shared" si="7" ref="E61:N61">E63-E62</f>
        <v>0.17000000000000004</v>
      </c>
      <c r="F61" s="33">
        <f t="shared" si="7"/>
        <v>0.08999999999999997</v>
      </c>
      <c r="G61" s="33">
        <f t="shared" si="7"/>
        <v>0</v>
      </c>
      <c r="H61" s="33">
        <f t="shared" si="7"/>
        <v>0.07999999999999996</v>
      </c>
      <c r="I61" s="33">
        <f t="shared" si="7"/>
        <v>-0.05999999999999994</v>
      </c>
      <c r="J61" s="33">
        <f t="shared" si="7"/>
        <v>0.020000000000000018</v>
      </c>
      <c r="K61" s="33">
        <f t="shared" si="7"/>
        <v>0.04999999999999993</v>
      </c>
      <c r="L61" s="33">
        <f t="shared" si="7"/>
        <v>0.14</v>
      </c>
      <c r="M61" s="33">
        <f t="shared" si="7"/>
        <v>0</v>
      </c>
      <c r="N61" s="34">
        <f t="shared" si="7"/>
        <v>0.06000000000000005</v>
      </c>
    </row>
    <row r="62" spans="1:14" ht="15">
      <c r="A62" s="76"/>
      <c r="B62" s="70"/>
      <c r="C62" s="73"/>
      <c r="D62" s="11" t="s">
        <v>43</v>
      </c>
      <c r="E62" s="35">
        <v>0.73</v>
      </c>
      <c r="F62" s="35">
        <v>0.78</v>
      </c>
      <c r="G62" s="35">
        <v>0.8</v>
      </c>
      <c r="H62" s="35">
        <v>0.79</v>
      </c>
      <c r="I62" s="35">
        <v>0.87</v>
      </c>
      <c r="J62" s="35">
        <v>0.76</v>
      </c>
      <c r="K62" s="35">
        <v>0.78</v>
      </c>
      <c r="L62" s="35">
        <v>0.71</v>
      </c>
      <c r="M62" s="35">
        <v>0.8</v>
      </c>
      <c r="N62" s="36">
        <v>0.72</v>
      </c>
    </row>
    <row r="63" spans="1:14" ht="15">
      <c r="A63" s="76"/>
      <c r="B63" s="70"/>
      <c r="C63" s="73"/>
      <c r="D63" s="11" t="s">
        <v>48</v>
      </c>
      <c r="E63" s="35">
        <v>0.9</v>
      </c>
      <c r="F63" s="35">
        <v>0.87</v>
      </c>
      <c r="G63" s="35">
        <v>0.8</v>
      </c>
      <c r="H63" s="35">
        <v>0.87</v>
      </c>
      <c r="I63" s="35">
        <v>0.81</v>
      </c>
      <c r="J63" s="35">
        <v>0.78</v>
      </c>
      <c r="K63" s="35">
        <v>0.83</v>
      </c>
      <c r="L63" s="35">
        <v>0.85</v>
      </c>
      <c r="M63" s="35">
        <v>0.8</v>
      </c>
      <c r="N63" s="36">
        <v>0.78</v>
      </c>
    </row>
    <row r="64" spans="1:14" ht="15" customHeight="1">
      <c r="A64" s="76"/>
      <c r="B64" s="70"/>
      <c r="C64" s="73" t="s">
        <v>45</v>
      </c>
      <c r="D64" s="11" t="s">
        <v>34</v>
      </c>
      <c r="E64" s="35">
        <f aca="true" t="shared" si="8" ref="E64:N64">E66-E65</f>
        <v>0.09999999999999998</v>
      </c>
      <c r="F64" s="35">
        <f t="shared" si="8"/>
        <v>0</v>
      </c>
      <c r="G64" s="35">
        <f t="shared" si="8"/>
        <v>0.010000000000000009</v>
      </c>
      <c r="H64" s="35">
        <f t="shared" si="8"/>
        <v>-0.030000000000000027</v>
      </c>
      <c r="I64" s="35">
        <f t="shared" si="8"/>
        <v>-0.05999999999999994</v>
      </c>
      <c r="J64" s="35">
        <f t="shared" si="8"/>
        <v>0</v>
      </c>
      <c r="K64" s="35">
        <f t="shared" si="8"/>
        <v>-0.040000000000000036</v>
      </c>
      <c r="L64" s="35">
        <f t="shared" si="8"/>
        <v>0.030000000000000027</v>
      </c>
      <c r="M64" s="35">
        <f t="shared" si="8"/>
        <v>-0.15000000000000002</v>
      </c>
      <c r="N64" s="36">
        <f t="shared" si="8"/>
        <v>0.07000000000000006</v>
      </c>
    </row>
    <row r="65" spans="1:14" ht="15">
      <c r="A65" s="76"/>
      <c r="B65" s="70"/>
      <c r="C65" s="73"/>
      <c r="D65" s="11" t="s">
        <v>43</v>
      </c>
      <c r="E65" s="35">
        <v>0.73</v>
      </c>
      <c r="F65" s="35">
        <v>0.78</v>
      </c>
      <c r="G65" s="35">
        <v>0.8</v>
      </c>
      <c r="H65" s="35">
        <v>0.79</v>
      </c>
      <c r="I65" s="35">
        <v>0.87</v>
      </c>
      <c r="J65" s="35">
        <v>0.76</v>
      </c>
      <c r="K65" s="35">
        <v>0.78</v>
      </c>
      <c r="L65" s="35">
        <v>0.71</v>
      </c>
      <c r="M65" s="35">
        <v>0.8</v>
      </c>
      <c r="N65" s="36">
        <v>0.72</v>
      </c>
    </row>
    <row r="66" spans="1:14" ht="15">
      <c r="A66" s="76"/>
      <c r="B66" s="70"/>
      <c r="C66" s="73"/>
      <c r="D66" s="11" t="s">
        <v>45</v>
      </c>
      <c r="E66" s="35">
        <v>0.83</v>
      </c>
      <c r="F66" s="35">
        <v>0.78</v>
      </c>
      <c r="G66" s="35">
        <v>0.81</v>
      </c>
      <c r="H66" s="35">
        <v>0.76</v>
      </c>
      <c r="I66" s="35">
        <v>0.81</v>
      </c>
      <c r="J66" s="35">
        <v>0.76</v>
      </c>
      <c r="K66" s="35">
        <v>0.74</v>
      </c>
      <c r="L66" s="35">
        <v>0.74</v>
      </c>
      <c r="M66" s="35">
        <v>0.65</v>
      </c>
      <c r="N66" s="36">
        <v>0.79</v>
      </c>
    </row>
    <row r="67" spans="1:14" ht="15" customHeight="1">
      <c r="A67" s="76"/>
      <c r="B67" s="70"/>
      <c r="C67" s="73" t="s">
        <v>46</v>
      </c>
      <c r="D67" s="11" t="s">
        <v>34</v>
      </c>
      <c r="E67" s="35">
        <f aca="true" t="shared" si="9" ref="E67:N67">E69-E68</f>
        <v>0.06000000000000005</v>
      </c>
      <c r="F67" s="35">
        <f t="shared" si="9"/>
        <v>-0.030000000000000027</v>
      </c>
      <c r="G67" s="35">
        <f t="shared" si="9"/>
        <v>-0.050000000000000044</v>
      </c>
      <c r="H67" s="35">
        <f t="shared" si="9"/>
        <v>-0.050000000000000044</v>
      </c>
      <c r="I67" s="35">
        <f t="shared" si="9"/>
        <v>-0.06999999999999995</v>
      </c>
      <c r="J67" s="35">
        <f t="shared" si="9"/>
        <v>0.040000000000000036</v>
      </c>
      <c r="K67" s="35">
        <f t="shared" si="9"/>
        <v>0</v>
      </c>
      <c r="L67" s="35">
        <f t="shared" si="9"/>
        <v>0.08000000000000007</v>
      </c>
      <c r="M67" s="35">
        <f t="shared" si="9"/>
        <v>-0.1100000000000001</v>
      </c>
      <c r="N67" s="36">
        <f t="shared" si="9"/>
        <v>-0.010000000000000009</v>
      </c>
    </row>
    <row r="68" spans="1:14" ht="15">
      <c r="A68" s="76"/>
      <c r="B68" s="70"/>
      <c r="C68" s="73"/>
      <c r="D68" s="11" t="s">
        <v>43</v>
      </c>
      <c r="E68" s="35">
        <v>0.73</v>
      </c>
      <c r="F68" s="35">
        <v>0.78</v>
      </c>
      <c r="G68" s="35">
        <v>0.8</v>
      </c>
      <c r="H68" s="35">
        <v>0.79</v>
      </c>
      <c r="I68" s="35">
        <v>0.87</v>
      </c>
      <c r="J68" s="35">
        <v>0.76</v>
      </c>
      <c r="K68" s="35">
        <v>0.78</v>
      </c>
      <c r="L68" s="35">
        <v>0.71</v>
      </c>
      <c r="M68" s="35">
        <v>0.8</v>
      </c>
      <c r="N68" s="36">
        <v>0.72</v>
      </c>
    </row>
    <row r="69" spans="1:14" ht="15">
      <c r="A69" s="76"/>
      <c r="B69" s="71"/>
      <c r="C69" s="74"/>
      <c r="D69" s="9" t="s">
        <v>47</v>
      </c>
      <c r="E69" s="37">
        <v>0.79</v>
      </c>
      <c r="F69" s="37">
        <v>0.75</v>
      </c>
      <c r="G69" s="37">
        <v>0.75</v>
      </c>
      <c r="H69" s="37">
        <v>0.74</v>
      </c>
      <c r="I69" s="37">
        <v>0.8</v>
      </c>
      <c r="J69" s="37">
        <v>0.8</v>
      </c>
      <c r="K69" s="37">
        <v>0.78</v>
      </c>
      <c r="L69" s="37">
        <v>0.79</v>
      </c>
      <c r="M69" s="37">
        <v>0.69</v>
      </c>
      <c r="N69" s="38">
        <v>0.71</v>
      </c>
    </row>
    <row r="70" spans="1:14" ht="15" customHeight="1">
      <c r="A70" s="76"/>
      <c r="B70" s="69" t="s">
        <v>55</v>
      </c>
      <c r="C70" s="72" t="s">
        <v>48</v>
      </c>
      <c r="D70" s="7" t="s">
        <v>34</v>
      </c>
      <c r="E70" s="33">
        <f aca="true" t="shared" si="10" ref="E70:N70">E72-E71</f>
        <v>0.1499999999999999</v>
      </c>
      <c r="F70" s="33">
        <f t="shared" si="10"/>
        <v>0.10999999999999999</v>
      </c>
      <c r="G70" s="33">
        <f t="shared" si="10"/>
        <v>0.10999999999999999</v>
      </c>
      <c r="H70" s="33">
        <f t="shared" si="10"/>
        <v>0.29000000000000004</v>
      </c>
      <c r="I70" s="33">
        <f t="shared" si="10"/>
        <v>0.06999999999999995</v>
      </c>
      <c r="J70" s="33">
        <f t="shared" si="10"/>
        <v>0.040000000000000036</v>
      </c>
      <c r="K70" s="33">
        <f t="shared" si="10"/>
        <v>0.05999999999999994</v>
      </c>
      <c r="L70" s="33">
        <f t="shared" si="10"/>
        <v>0.14999999999999997</v>
      </c>
      <c r="M70" s="33">
        <f t="shared" si="10"/>
        <v>0.09999999999999998</v>
      </c>
      <c r="N70" s="34">
        <f t="shared" si="10"/>
        <v>0.019999999999999907</v>
      </c>
    </row>
    <row r="71" spans="1:14" ht="15">
      <c r="A71" s="76"/>
      <c r="B71" s="70"/>
      <c r="C71" s="73"/>
      <c r="D71" s="11" t="s">
        <v>43</v>
      </c>
      <c r="E71" s="35">
        <v>0.55</v>
      </c>
      <c r="F71" s="35">
        <v>0.52</v>
      </c>
      <c r="G71" s="35">
        <v>0.5</v>
      </c>
      <c r="H71" s="35">
        <v>0.36</v>
      </c>
      <c r="I71" s="35">
        <v>0.53</v>
      </c>
      <c r="J71" s="35">
        <v>0.51</v>
      </c>
      <c r="K71" s="35">
        <v>0.54</v>
      </c>
      <c r="L71" s="35">
        <v>0.46</v>
      </c>
      <c r="M71" s="35">
        <v>0.5</v>
      </c>
      <c r="N71" s="36">
        <v>0.55</v>
      </c>
    </row>
    <row r="72" spans="1:14" ht="15">
      <c r="A72" s="76"/>
      <c r="B72" s="70"/>
      <c r="C72" s="73"/>
      <c r="D72" s="11" t="s">
        <v>48</v>
      </c>
      <c r="E72" s="35">
        <v>0.7</v>
      </c>
      <c r="F72" s="35">
        <v>0.63</v>
      </c>
      <c r="G72" s="35">
        <v>0.61</v>
      </c>
      <c r="H72" s="35">
        <v>0.65</v>
      </c>
      <c r="I72" s="35">
        <v>0.6</v>
      </c>
      <c r="J72" s="35">
        <v>0.55</v>
      </c>
      <c r="K72" s="35">
        <v>0.6</v>
      </c>
      <c r="L72" s="35">
        <v>0.61</v>
      </c>
      <c r="M72" s="35">
        <v>0.6</v>
      </c>
      <c r="N72" s="36">
        <v>0.57</v>
      </c>
    </row>
    <row r="73" spans="1:14" ht="15" customHeight="1">
      <c r="A73" s="76"/>
      <c r="B73" s="70"/>
      <c r="C73" s="73" t="s">
        <v>45</v>
      </c>
      <c r="D73" s="11" t="s">
        <v>34</v>
      </c>
      <c r="E73" s="35">
        <f aca="true" t="shared" si="11" ref="E73:N73">E75-E74</f>
        <v>0.07999999999999996</v>
      </c>
      <c r="F73" s="35">
        <f t="shared" si="11"/>
        <v>0.06999999999999995</v>
      </c>
      <c r="G73" s="35">
        <f t="shared" si="11"/>
        <v>0.09999999999999998</v>
      </c>
      <c r="H73" s="35">
        <f t="shared" si="11"/>
        <v>0.18000000000000005</v>
      </c>
      <c r="I73" s="35">
        <f t="shared" si="11"/>
        <v>-0.020000000000000018</v>
      </c>
      <c r="J73" s="35">
        <f t="shared" si="11"/>
        <v>0.010000000000000009</v>
      </c>
      <c r="K73" s="35">
        <f t="shared" si="11"/>
        <v>0.029999999999999916</v>
      </c>
      <c r="L73" s="35">
        <f t="shared" si="11"/>
        <v>0.03999999999999998</v>
      </c>
      <c r="M73" s="35">
        <f t="shared" si="11"/>
        <v>-0.020000000000000018</v>
      </c>
      <c r="N73" s="36">
        <f t="shared" si="11"/>
        <v>-0.020000000000000018</v>
      </c>
    </row>
    <row r="74" spans="1:14" ht="15">
      <c r="A74" s="76"/>
      <c r="B74" s="70"/>
      <c r="C74" s="73"/>
      <c r="D74" s="11" t="s">
        <v>43</v>
      </c>
      <c r="E74" s="35">
        <v>0.55</v>
      </c>
      <c r="F74" s="35">
        <v>0.52</v>
      </c>
      <c r="G74" s="35">
        <v>0.5</v>
      </c>
      <c r="H74" s="35">
        <v>0.36</v>
      </c>
      <c r="I74" s="35">
        <v>0.53</v>
      </c>
      <c r="J74" s="35">
        <v>0.51</v>
      </c>
      <c r="K74" s="35">
        <v>0.54</v>
      </c>
      <c r="L74" s="35">
        <v>0.46</v>
      </c>
      <c r="M74" s="35">
        <v>0.5</v>
      </c>
      <c r="N74" s="36">
        <v>0.55</v>
      </c>
    </row>
    <row r="75" spans="1:14" ht="15">
      <c r="A75" s="76"/>
      <c r="B75" s="70"/>
      <c r="C75" s="73"/>
      <c r="D75" s="11" t="s">
        <v>45</v>
      </c>
      <c r="E75" s="35">
        <v>0.63</v>
      </c>
      <c r="F75" s="35">
        <v>0.59</v>
      </c>
      <c r="G75" s="35">
        <v>0.6</v>
      </c>
      <c r="H75" s="35">
        <v>0.54</v>
      </c>
      <c r="I75" s="35">
        <v>0.51</v>
      </c>
      <c r="J75" s="35">
        <v>0.52</v>
      </c>
      <c r="K75" s="35">
        <v>0.57</v>
      </c>
      <c r="L75" s="35">
        <v>0.5</v>
      </c>
      <c r="M75" s="35">
        <v>0.48</v>
      </c>
      <c r="N75" s="36">
        <v>0.53</v>
      </c>
    </row>
    <row r="76" spans="1:14" ht="15" customHeight="1">
      <c r="A76" s="76"/>
      <c r="B76" s="70"/>
      <c r="C76" s="73" t="s">
        <v>46</v>
      </c>
      <c r="D76" s="11" t="s">
        <v>34</v>
      </c>
      <c r="E76" s="35">
        <f aca="true" t="shared" si="12" ref="E76:N76">E78-E77</f>
        <v>0.039999999999999925</v>
      </c>
      <c r="F76" s="35">
        <f t="shared" si="12"/>
        <v>-0.010000000000000009</v>
      </c>
      <c r="G76" s="35">
        <f t="shared" si="12"/>
        <v>0.010000000000000009</v>
      </c>
      <c r="H76" s="35">
        <f t="shared" si="12"/>
        <v>0.08000000000000002</v>
      </c>
      <c r="I76" s="35">
        <f t="shared" si="12"/>
        <v>-0.050000000000000044</v>
      </c>
      <c r="J76" s="35">
        <f t="shared" si="12"/>
        <v>0.030000000000000027</v>
      </c>
      <c r="K76" s="35">
        <f t="shared" si="12"/>
        <v>-0.040000000000000036</v>
      </c>
      <c r="L76" s="35">
        <f t="shared" si="12"/>
        <v>0.009999999999999953</v>
      </c>
      <c r="M76" s="35">
        <f t="shared" si="12"/>
        <v>0.030000000000000027</v>
      </c>
      <c r="N76" s="36">
        <f t="shared" si="12"/>
        <v>-0.030000000000000027</v>
      </c>
    </row>
    <row r="77" spans="1:14" ht="15">
      <c r="A77" s="76"/>
      <c r="B77" s="70"/>
      <c r="C77" s="73"/>
      <c r="D77" s="11" t="s">
        <v>43</v>
      </c>
      <c r="E77" s="35">
        <v>0.55</v>
      </c>
      <c r="F77" s="35">
        <v>0.52</v>
      </c>
      <c r="G77" s="35">
        <v>0.5</v>
      </c>
      <c r="H77" s="35">
        <v>0.36</v>
      </c>
      <c r="I77" s="35">
        <v>0.53</v>
      </c>
      <c r="J77" s="35">
        <v>0.51</v>
      </c>
      <c r="K77" s="35">
        <v>0.54</v>
      </c>
      <c r="L77" s="35">
        <v>0.46</v>
      </c>
      <c r="M77" s="35">
        <v>0.5</v>
      </c>
      <c r="N77" s="36">
        <v>0.55</v>
      </c>
    </row>
    <row r="78" spans="1:14" ht="15">
      <c r="A78" s="76"/>
      <c r="B78" s="71"/>
      <c r="C78" s="74"/>
      <c r="D78" s="9" t="s">
        <v>47</v>
      </c>
      <c r="E78" s="37">
        <v>0.59</v>
      </c>
      <c r="F78" s="37">
        <v>0.51</v>
      </c>
      <c r="G78" s="37">
        <v>0.51</v>
      </c>
      <c r="H78" s="37">
        <v>0.44</v>
      </c>
      <c r="I78" s="37">
        <v>0.48</v>
      </c>
      <c r="J78" s="37">
        <v>0.54</v>
      </c>
      <c r="K78" s="37">
        <v>0.5</v>
      </c>
      <c r="L78" s="37">
        <v>0.47</v>
      </c>
      <c r="M78" s="37">
        <v>0.53</v>
      </c>
      <c r="N78" s="38">
        <v>0.52</v>
      </c>
    </row>
    <row r="79" spans="1:14" ht="15" customHeight="1">
      <c r="A79" s="76"/>
      <c r="B79" s="69" t="s">
        <v>56</v>
      </c>
      <c r="C79" s="72" t="s">
        <v>48</v>
      </c>
      <c r="D79" s="7" t="s">
        <v>34</v>
      </c>
      <c r="E79" s="33">
        <f aca="true" t="shared" si="13" ref="E79:N79">E81-E80</f>
        <v>0.09999999999999998</v>
      </c>
      <c r="F79" s="33">
        <f t="shared" si="13"/>
        <v>0.12</v>
      </c>
      <c r="G79" s="33">
        <f t="shared" si="13"/>
        <v>0.030000000000000027</v>
      </c>
      <c r="H79" s="33">
        <f t="shared" si="13"/>
        <v>0.19999999999999996</v>
      </c>
      <c r="I79" s="33">
        <f t="shared" si="13"/>
        <v>-0.040000000000000036</v>
      </c>
      <c r="J79" s="33">
        <f t="shared" si="13"/>
        <v>0.06000000000000005</v>
      </c>
      <c r="K79" s="33">
        <f t="shared" si="13"/>
        <v>-0.08000000000000007</v>
      </c>
      <c r="L79" s="33">
        <f t="shared" si="13"/>
        <v>0.12</v>
      </c>
      <c r="M79" s="33">
        <f t="shared" si="13"/>
        <v>0.020000000000000018</v>
      </c>
      <c r="N79" s="34">
        <f t="shared" si="13"/>
        <v>0.09999999999999998</v>
      </c>
    </row>
    <row r="80" spans="1:14" ht="15">
      <c r="A80" s="76"/>
      <c r="B80" s="70"/>
      <c r="C80" s="73"/>
      <c r="D80" s="11" t="s">
        <v>43</v>
      </c>
      <c r="E80" s="35">
        <v>0.6</v>
      </c>
      <c r="F80" s="35">
        <v>0.57</v>
      </c>
      <c r="G80" s="35">
        <v>0.64</v>
      </c>
      <c r="H80" s="35">
        <v>0.5</v>
      </c>
      <c r="I80" s="35">
        <v>0.68</v>
      </c>
      <c r="J80" s="35">
        <v>0.59</v>
      </c>
      <c r="K80" s="35">
        <v>0.65</v>
      </c>
      <c r="L80" s="35">
        <v>0.53</v>
      </c>
      <c r="M80" s="35">
        <v>0.65</v>
      </c>
      <c r="N80" s="36">
        <v>0.54</v>
      </c>
    </row>
    <row r="81" spans="1:14" ht="15">
      <c r="A81" s="76"/>
      <c r="B81" s="70"/>
      <c r="C81" s="73"/>
      <c r="D81" s="11" t="s">
        <v>48</v>
      </c>
      <c r="E81" s="35">
        <v>0.7</v>
      </c>
      <c r="F81" s="35">
        <v>0.69</v>
      </c>
      <c r="G81" s="35">
        <v>0.67</v>
      </c>
      <c r="H81" s="35">
        <v>0.7</v>
      </c>
      <c r="I81" s="35">
        <v>0.64</v>
      </c>
      <c r="J81" s="35">
        <v>0.65</v>
      </c>
      <c r="K81" s="35">
        <v>0.57</v>
      </c>
      <c r="L81" s="35">
        <v>0.65</v>
      </c>
      <c r="M81" s="35">
        <v>0.67</v>
      </c>
      <c r="N81" s="36">
        <v>0.64</v>
      </c>
    </row>
    <row r="82" spans="1:14" ht="15" customHeight="1">
      <c r="A82" s="76"/>
      <c r="B82" s="70"/>
      <c r="C82" s="73" t="s">
        <v>28</v>
      </c>
      <c r="D82" s="11" t="s">
        <v>34</v>
      </c>
      <c r="E82" s="35">
        <f aca="true" t="shared" si="14" ref="E82:N82">E84-E83</f>
        <v>0.050000000000000044</v>
      </c>
      <c r="F82" s="35">
        <f t="shared" si="14"/>
        <v>0.13</v>
      </c>
      <c r="G82" s="35">
        <f t="shared" si="14"/>
        <v>0.030000000000000027</v>
      </c>
      <c r="H82" s="35">
        <f t="shared" si="14"/>
        <v>0.13</v>
      </c>
      <c r="I82" s="35">
        <f t="shared" si="14"/>
        <v>-0.07000000000000006</v>
      </c>
      <c r="J82" s="35">
        <f t="shared" si="14"/>
        <v>-0.020000000000000018</v>
      </c>
      <c r="K82" s="35">
        <f t="shared" si="14"/>
        <v>-0.08000000000000007</v>
      </c>
      <c r="L82" s="35">
        <f t="shared" si="14"/>
        <v>0.039999999999999925</v>
      </c>
      <c r="M82" s="35">
        <f t="shared" si="14"/>
        <v>-0.050000000000000044</v>
      </c>
      <c r="N82" s="36">
        <f t="shared" si="14"/>
        <v>-0.010000000000000009</v>
      </c>
    </row>
    <row r="83" spans="1:14" ht="15">
      <c r="A83" s="76"/>
      <c r="B83" s="70"/>
      <c r="C83" s="73"/>
      <c r="D83" s="11" t="s">
        <v>43</v>
      </c>
      <c r="E83" s="35">
        <v>0.6</v>
      </c>
      <c r="F83" s="35">
        <v>0.57</v>
      </c>
      <c r="G83" s="35">
        <v>0.64</v>
      </c>
      <c r="H83" s="35">
        <v>0.5</v>
      </c>
      <c r="I83" s="35">
        <v>0.68</v>
      </c>
      <c r="J83" s="35">
        <v>0.59</v>
      </c>
      <c r="K83" s="35">
        <v>0.65</v>
      </c>
      <c r="L83" s="35">
        <v>0.53</v>
      </c>
      <c r="M83" s="35">
        <v>0.65</v>
      </c>
      <c r="N83" s="36">
        <v>0.54</v>
      </c>
    </row>
    <row r="84" spans="1:14" ht="15">
      <c r="A84" s="76"/>
      <c r="B84" s="70"/>
      <c r="C84" s="73"/>
      <c r="D84" s="11" t="s">
        <v>45</v>
      </c>
      <c r="E84" s="35">
        <v>0.65</v>
      </c>
      <c r="F84" s="35">
        <v>0.7</v>
      </c>
      <c r="G84" s="35">
        <v>0.67</v>
      </c>
      <c r="H84" s="35">
        <v>0.63</v>
      </c>
      <c r="I84" s="35">
        <v>0.61</v>
      </c>
      <c r="J84" s="35">
        <v>0.57</v>
      </c>
      <c r="K84" s="35">
        <v>0.57</v>
      </c>
      <c r="L84" s="35">
        <v>0.57</v>
      </c>
      <c r="M84" s="35">
        <v>0.6</v>
      </c>
      <c r="N84" s="36">
        <v>0.53</v>
      </c>
    </row>
    <row r="85" spans="1:14" ht="15" customHeight="1">
      <c r="A85" s="76"/>
      <c r="B85" s="70"/>
      <c r="C85" s="73" t="s">
        <v>46</v>
      </c>
      <c r="D85" s="11" t="s">
        <v>34</v>
      </c>
      <c r="E85" s="35">
        <f aca="true" t="shared" si="15" ref="E85:N85">E87-E86</f>
        <v>0.030000000000000027</v>
      </c>
      <c r="F85" s="35">
        <f t="shared" si="15"/>
        <v>0</v>
      </c>
      <c r="G85" s="35">
        <f t="shared" si="15"/>
        <v>-0.12</v>
      </c>
      <c r="H85" s="35">
        <f t="shared" si="15"/>
        <v>0.09999999999999998</v>
      </c>
      <c r="I85" s="35">
        <f t="shared" si="15"/>
        <v>-0.14</v>
      </c>
      <c r="J85" s="35">
        <f t="shared" si="15"/>
        <v>0.07000000000000006</v>
      </c>
      <c r="K85" s="35">
        <f t="shared" si="15"/>
        <v>-0.030000000000000027</v>
      </c>
      <c r="L85" s="35">
        <f t="shared" si="15"/>
        <v>0.020000000000000018</v>
      </c>
      <c r="M85" s="35">
        <f t="shared" si="15"/>
        <v>-0.040000000000000036</v>
      </c>
      <c r="N85" s="36">
        <f t="shared" si="15"/>
        <v>0.010000000000000009</v>
      </c>
    </row>
    <row r="86" spans="1:14" ht="15">
      <c r="A86" s="76"/>
      <c r="B86" s="70"/>
      <c r="C86" s="73"/>
      <c r="D86" s="11" t="s">
        <v>43</v>
      </c>
      <c r="E86" s="35">
        <v>0.6</v>
      </c>
      <c r="F86" s="35">
        <v>0.57</v>
      </c>
      <c r="G86" s="35">
        <v>0.64</v>
      </c>
      <c r="H86" s="35">
        <v>0.5</v>
      </c>
      <c r="I86" s="35">
        <v>0.68</v>
      </c>
      <c r="J86" s="35">
        <v>0.59</v>
      </c>
      <c r="K86" s="35">
        <v>0.65</v>
      </c>
      <c r="L86" s="35">
        <v>0.53</v>
      </c>
      <c r="M86" s="35">
        <v>0.65</v>
      </c>
      <c r="N86" s="36">
        <v>0.54</v>
      </c>
    </row>
    <row r="87" spans="1:14" ht="15">
      <c r="A87" s="76"/>
      <c r="B87" s="71"/>
      <c r="C87" s="74"/>
      <c r="D87" s="9" t="s">
        <v>47</v>
      </c>
      <c r="E87" s="37">
        <v>0.63</v>
      </c>
      <c r="F87" s="37">
        <v>0.57</v>
      </c>
      <c r="G87" s="37">
        <v>0.52</v>
      </c>
      <c r="H87" s="37">
        <v>0.6</v>
      </c>
      <c r="I87" s="37">
        <v>0.54</v>
      </c>
      <c r="J87" s="37">
        <v>0.66</v>
      </c>
      <c r="K87" s="37">
        <v>0.62</v>
      </c>
      <c r="L87" s="37">
        <v>0.55</v>
      </c>
      <c r="M87" s="37">
        <v>0.61</v>
      </c>
      <c r="N87" s="38">
        <v>0.55</v>
      </c>
    </row>
    <row r="88" spans="1:14" ht="15" customHeight="1">
      <c r="A88" s="76"/>
      <c r="B88" s="69" t="s">
        <v>58</v>
      </c>
      <c r="C88" s="72" t="s">
        <v>48</v>
      </c>
      <c r="D88" s="7" t="s">
        <v>34</v>
      </c>
      <c r="E88" s="33">
        <f aca="true" t="shared" si="16" ref="E88:N88">E90-E89</f>
        <v>0.2300000000000001</v>
      </c>
      <c r="F88" s="33">
        <f t="shared" si="16"/>
        <v>0.31000000000000005</v>
      </c>
      <c r="G88" s="33">
        <f t="shared" si="16"/>
        <v>0.28</v>
      </c>
      <c r="H88" s="33">
        <f t="shared" si="16"/>
        <v>0.30999999999999994</v>
      </c>
      <c r="I88" s="33">
        <f t="shared" si="16"/>
        <v>0.28</v>
      </c>
      <c r="J88" s="33">
        <f t="shared" si="16"/>
        <v>0.20999999999999996</v>
      </c>
      <c r="K88" s="33">
        <f t="shared" si="16"/>
        <v>0.2899999999999999</v>
      </c>
      <c r="L88" s="33">
        <f t="shared" si="16"/>
        <v>0.21999999999999997</v>
      </c>
      <c r="M88" s="33">
        <f t="shared" si="16"/>
        <v>0.22999999999999998</v>
      </c>
      <c r="N88" s="34">
        <f t="shared" si="16"/>
        <v>0.17999999999999994</v>
      </c>
    </row>
    <row r="89" spans="1:14" ht="15">
      <c r="A89" s="76"/>
      <c r="B89" s="70"/>
      <c r="C89" s="73"/>
      <c r="D89" s="11" t="s">
        <v>43</v>
      </c>
      <c r="E89" s="35">
        <v>0.36</v>
      </c>
      <c r="F89" s="35">
        <v>0.33999999999999997</v>
      </c>
      <c r="G89" s="35">
        <v>0.31999999999999995</v>
      </c>
      <c r="H89" s="35">
        <v>0.41000000000000003</v>
      </c>
      <c r="I89" s="35">
        <v>0.35</v>
      </c>
      <c r="J89" s="35">
        <v>0.45999999999999996</v>
      </c>
      <c r="K89" s="35">
        <v>0.41000000000000003</v>
      </c>
      <c r="L89" s="35">
        <v>0.4</v>
      </c>
      <c r="M89" s="35">
        <v>0.49</v>
      </c>
      <c r="N89" s="36">
        <v>0.5</v>
      </c>
    </row>
    <row r="90" spans="1:14" ht="15">
      <c r="A90" s="76"/>
      <c r="B90" s="70"/>
      <c r="C90" s="73"/>
      <c r="D90" s="11" t="s">
        <v>48</v>
      </c>
      <c r="E90" s="35">
        <v>0.5900000000000001</v>
      </c>
      <c r="F90" s="35">
        <v>0.65</v>
      </c>
      <c r="G90" s="35">
        <v>0.6</v>
      </c>
      <c r="H90" s="35">
        <v>0.72</v>
      </c>
      <c r="I90" s="35">
        <v>0.63</v>
      </c>
      <c r="J90" s="35">
        <v>0.6699999999999999</v>
      </c>
      <c r="K90" s="35">
        <v>0.7</v>
      </c>
      <c r="L90" s="35">
        <v>0.62</v>
      </c>
      <c r="M90" s="35">
        <v>0.72</v>
      </c>
      <c r="N90" s="36">
        <v>0.6799999999999999</v>
      </c>
    </row>
    <row r="91" spans="1:14" ht="15" customHeight="1">
      <c r="A91" s="76"/>
      <c r="B91" s="70"/>
      <c r="C91" s="73" t="s">
        <v>45</v>
      </c>
      <c r="D91" s="11" t="s">
        <v>34</v>
      </c>
      <c r="E91" s="35">
        <f aca="true" t="shared" si="17" ref="E91:N91">E93-E92</f>
        <v>0.040000000000000036</v>
      </c>
      <c r="F91" s="35">
        <f t="shared" si="17"/>
        <v>0.15000000000000002</v>
      </c>
      <c r="G91" s="35">
        <f t="shared" si="17"/>
        <v>0.29000000000000004</v>
      </c>
      <c r="H91" s="35">
        <f t="shared" si="17"/>
        <v>0.09999999999999998</v>
      </c>
      <c r="I91" s="35">
        <f t="shared" si="17"/>
        <v>0.14</v>
      </c>
      <c r="J91" s="35">
        <f t="shared" si="17"/>
        <v>0.1200000000000001</v>
      </c>
      <c r="K91" s="35">
        <f t="shared" si="17"/>
        <v>0.12</v>
      </c>
      <c r="L91" s="35">
        <f t="shared" si="17"/>
        <v>0.10999999999999999</v>
      </c>
      <c r="M91" s="35">
        <f t="shared" si="17"/>
        <v>0.030000000000000027</v>
      </c>
      <c r="N91" s="36">
        <f t="shared" si="17"/>
        <v>-0.020000000000000018</v>
      </c>
    </row>
    <row r="92" spans="1:14" ht="15">
      <c r="A92" s="76"/>
      <c r="B92" s="70"/>
      <c r="C92" s="73"/>
      <c r="D92" s="11" t="s">
        <v>43</v>
      </c>
      <c r="E92" s="35">
        <v>0.36</v>
      </c>
      <c r="F92" s="35">
        <v>0.33999999999999997</v>
      </c>
      <c r="G92" s="35">
        <v>0.31999999999999995</v>
      </c>
      <c r="H92" s="35">
        <v>0.41000000000000003</v>
      </c>
      <c r="I92" s="35">
        <v>0.35</v>
      </c>
      <c r="J92" s="35">
        <v>0.45999999999999996</v>
      </c>
      <c r="K92" s="35">
        <v>0.41000000000000003</v>
      </c>
      <c r="L92" s="35">
        <v>0.4</v>
      </c>
      <c r="M92" s="35">
        <v>0.49</v>
      </c>
      <c r="N92" s="36">
        <v>0.5</v>
      </c>
    </row>
    <row r="93" spans="1:14" ht="15">
      <c r="A93" s="76"/>
      <c r="B93" s="70"/>
      <c r="C93" s="73"/>
      <c r="D93" s="11" t="s">
        <v>45</v>
      </c>
      <c r="E93" s="35">
        <v>0.4</v>
      </c>
      <c r="F93" s="35">
        <v>0.49</v>
      </c>
      <c r="G93" s="35">
        <v>0.61</v>
      </c>
      <c r="H93" s="35">
        <v>0.51</v>
      </c>
      <c r="I93" s="35">
        <v>0.49</v>
      </c>
      <c r="J93" s="35">
        <v>0.5800000000000001</v>
      </c>
      <c r="K93" s="35">
        <v>0.53</v>
      </c>
      <c r="L93" s="35">
        <v>0.51</v>
      </c>
      <c r="M93" s="35">
        <v>0.52</v>
      </c>
      <c r="N93" s="36">
        <v>0.48</v>
      </c>
    </row>
    <row r="94" spans="1:14" ht="15" customHeight="1">
      <c r="A94" s="76"/>
      <c r="B94" s="70"/>
      <c r="C94" s="73" t="s">
        <v>46</v>
      </c>
      <c r="D94" s="11" t="s">
        <v>34</v>
      </c>
      <c r="E94" s="35">
        <f aca="true" t="shared" si="18" ref="E94:N94">E96-E95</f>
        <v>0</v>
      </c>
      <c r="F94" s="35">
        <f t="shared" si="18"/>
        <v>0.15000000000000002</v>
      </c>
      <c r="G94" s="35">
        <f t="shared" si="18"/>
        <v>0.10000000000000009</v>
      </c>
      <c r="H94" s="35">
        <f t="shared" si="18"/>
        <v>-0.09000000000000008</v>
      </c>
      <c r="I94" s="35">
        <f t="shared" si="18"/>
        <v>0.08000000000000007</v>
      </c>
      <c r="J94" s="35">
        <f t="shared" si="18"/>
        <v>-0.10999999999999999</v>
      </c>
      <c r="K94" s="35">
        <f t="shared" si="18"/>
        <v>0.04999999999999993</v>
      </c>
      <c r="L94" s="35">
        <f t="shared" si="18"/>
        <v>0.039999999999999925</v>
      </c>
      <c r="M94" s="35">
        <f t="shared" si="18"/>
        <v>0</v>
      </c>
      <c r="N94" s="36">
        <f t="shared" si="18"/>
        <v>0.17999999999999994</v>
      </c>
    </row>
    <row r="95" spans="1:14" ht="15">
      <c r="A95" s="76"/>
      <c r="B95" s="70"/>
      <c r="C95" s="73"/>
      <c r="D95" s="11" t="s">
        <v>43</v>
      </c>
      <c r="E95" s="35">
        <v>0.36</v>
      </c>
      <c r="F95" s="35">
        <v>0.33999999999999997</v>
      </c>
      <c r="G95" s="35">
        <v>0.31999999999999995</v>
      </c>
      <c r="H95" s="35">
        <v>0.41000000000000003</v>
      </c>
      <c r="I95" s="35">
        <v>0.35</v>
      </c>
      <c r="J95" s="35">
        <v>0.45999999999999996</v>
      </c>
      <c r="K95" s="35">
        <v>0.41000000000000003</v>
      </c>
      <c r="L95" s="35">
        <v>0.4</v>
      </c>
      <c r="M95" s="35">
        <v>0.49</v>
      </c>
      <c r="N95" s="36">
        <v>0.5</v>
      </c>
    </row>
    <row r="96" spans="1:14" ht="15">
      <c r="A96" s="77"/>
      <c r="B96" s="71"/>
      <c r="C96" s="74"/>
      <c r="D96" s="9" t="s">
        <v>47</v>
      </c>
      <c r="E96" s="37">
        <v>0.36</v>
      </c>
      <c r="F96" s="37">
        <v>0.49</v>
      </c>
      <c r="G96" s="37">
        <v>0.42000000000000004</v>
      </c>
      <c r="H96" s="37">
        <v>0.31999999999999995</v>
      </c>
      <c r="I96" s="37">
        <v>0.43000000000000005</v>
      </c>
      <c r="J96" s="37">
        <v>0.35</v>
      </c>
      <c r="K96" s="37">
        <v>0.45999999999999996</v>
      </c>
      <c r="L96" s="37">
        <v>0.43999999999999995</v>
      </c>
      <c r="M96" s="37">
        <v>0.49</v>
      </c>
      <c r="N96" s="38">
        <v>0.6799999999999999</v>
      </c>
    </row>
    <row r="97" spans="1:14" ht="15" customHeight="1">
      <c r="A97" s="80" t="s">
        <v>14</v>
      </c>
      <c r="B97" s="69" t="s">
        <v>78</v>
      </c>
      <c r="C97" s="72" t="s">
        <v>44</v>
      </c>
      <c r="D97" s="7" t="s">
        <v>34</v>
      </c>
      <c r="E97" s="33">
        <f aca="true" t="shared" si="19" ref="E97:N97">E99-E98</f>
        <v>0.24486527228189203</v>
      </c>
      <c r="F97" s="33">
        <f t="shared" si="19"/>
        <v>0.1711711711711711</v>
      </c>
      <c r="G97" s="33">
        <f t="shared" si="19"/>
        <v>0.08725471518384453</v>
      </c>
      <c r="H97" s="33">
        <f t="shared" si="19"/>
        <v>0.16720589055614443</v>
      </c>
      <c r="I97" s="33">
        <f t="shared" si="19"/>
        <v>0.08405041894954135</v>
      </c>
      <c r="J97" s="33">
        <f t="shared" si="19"/>
        <v>0.10007452181833243</v>
      </c>
      <c r="K97" s="33">
        <f t="shared" si="19"/>
        <v>0.10717366302472686</v>
      </c>
      <c r="L97" s="33">
        <f t="shared" si="19"/>
        <v>0.0976947267198588</v>
      </c>
      <c r="M97" s="33">
        <f t="shared" si="19"/>
        <v>0.0665394613129805</v>
      </c>
      <c r="N97" s="34">
        <f t="shared" si="19"/>
        <v>0.08472293523728669</v>
      </c>
    </row>
    <row r="98" spans="1:14" ht="15">
      <c r="A98" s="81"/>
      <c r="B98" s="70"/>
      <c r="C98" s="73"/>
      <c r="D98" s="11" t="s">
        <v>43</v>
      </c>
      <c r="E98" s="35">
        <v>0.632183908045977</v>
      </c>
      <c r="F98" s="35">
        <v>0.6666666666666667</v>
      </c>
      <c r="G98" s="35">
        <v>0.7403314917127072</v>
      </c>
      <c r="H98" s="35">
        <v>0.6954314720812182</v>
      </c>
      <c r="I98" s="35">
        <v>0.7485620377978636</v>
      </c>
      <c r="J98" s="35">
        <v>0.7384615384615384</v>
      </c>
      <c r="K98" s="35">
        <v>0.7837837837837838</v>
      </c>
      <c r="L98" s="35">
        <v>0.7889908256880733</v>
      </c>
      <c r="M98" s="35">
        <v>0.7979591836734694</v>
      </c>
      <c r="N98" s="36">
        <v>0.7473426001635324</v>
      </c>
    </row>
    <row r="99" spans="1:14" ht="15">
      <c r="A99" s="81"/>
      <c r="B99" s="70"/>
      <c r="C99" s="73"/>
      <c r="D99" s="11" t="s">
        <v>44</v>
      </c>
      <c r="E99" s="35">
        <v>0.877049180327869</v>
      </c>
      <c r="F99" s="35">
        <v>0.8378378378378378</v>
      </c>
      <c r="G99" s="35">
        <v>0.8275862068965517</v>
      </c>
      <c r="H99" s="35">
        <v>0.8626373626373627</v>
      </c>
      <c r="I99" s="35">
        <v>0.8326124567474049</v>
      </c>
      <c r="J99" s="35">
        <v>0.8385360602798708</v>
      </c>
      <c r="K99" s="35">
        <v>0.8909574468085106</v>
      </c>
      <c r="L99" s="35">
        <v>0.8866855524079321</v>
      </c>
      <c r="M99" s="35">
        <v>0.8644986449864499</v>
      </c>
      <c r="N99" s="36">
        <v>0.8320655354008191</v>
      </c>
    </row>
    <row r="100" spans="1:14" ht="15">
      <c r="A100" s="81"/>
      <c r="B100" s="70"/>
      <c r="C100" s="73" t="s">
        <v>45</v>
      </c>
      <c r="D100" s="11" t="s">
        <v>34</v>
      </c>
      <c r="E100" s="35">
        <f aca="true" t="shared" si="20" ref="E100:N100">E102-E101</f>
        <v>0.18850574712643675</v>
      </c>
      <c r="F100" s="35">
        <f t="shared" si="20"/>
        <v>0.20567375886524808</v>
      </c>
      <c r="G100" s="35">
        <f t="shared" si="20"/>
        <v>0.0788174444575056</v>
      </c>
      <c r="H100" s="35">
        <f t="shared" si="20"/>
        <v>0.1671639477661101</v>
      </c>
      <c r="I100" s="35">
        <f t="shared" si="20"/>
        <v>0.10766437729647604</v>
      </c>
      <c r="J100" s="35">
        <f t="shared" si="20"/>
        <v>0.10207800329751548</v>
      </c>
      <c r="K100" s="35">
        <f t="shared" si="20"/>
        <v>0.05848750959161053</v>
      </c>
      <c r="L100" s="35">
        <f t="shared" si="20"/>
        <v>0.07044692531594277</v>
      </c>
      <c r="M100" s="35">
        <f t="shared" si="20"/>
        <v>0.06074495371919264</v>
      </c>
      <c r="N100" s="36">
        <f t="shared" si="20"/>
        <v>0.08076984963566436</v>
      </c>
    </row>
    <row r="101" spans="1:14" ht="15">
      <c r="A101" s="81"/>
      <c r="B101" s="70"/>
      <c r="C101" s="73"/>
      <c r="D101" s="11" t="s">
        <v>43</v>
      </c>
      <c r="E101" s="35">
        <v>0.632183908045977</v>
      </c>
      <c r="F101" s="35">
        <v>0.6666666666666667</v>
      </c>
      <c r="G101" s="35">
        <v>0.7403314917127072</v>
      </c>
      <c r="H101" s="35">
        <v>0.6954314720812182</v>
      </c>
      <c r="I101" s="35">
        <v>0.7485620377978636</v>
      </c>
      <c r="J101" s="35">
        <v>0.7384615384615384</v>
      </c>
      <c r="K101" s="35">
        <v>0.7837837837837838</v>
      </c>
      <c r="L101" s="35">
        <v>0.7889908256880733</v>
      </c>
      <c r="M101" s="35">
        <v>0.7979591836734694</v>
      </c>
      <c r="N101" s="36">
        <v>0.7473426001635324</v>
      </c>
    </row>
    <row r="102" spans="1:14" ht="15">
      <c r="A102" s="81"/>
      <c r="B102" s="70"/>
      <c r="C102" s="73"/>
      <c r="D102" s="11" t="s">
        <v>28</v>
      </c>
      <c r="E102" s="35">
        <v>0.8206896551724138</v>
      </c>
      <c r="F102" s="35">
        <v>0.8723404255319148</v>
      </c>
      <c r="G102" s="35">
        <v>0.8191489361702128</v>
      </c>
      <c r="H102" s="35">
        <v>0.8625954198473283</v>
      </c>
      <c r="I102" s="35">
        <v>0.8562264150943396</v>
      </c>
      <c r="J102" s="35">
        <v>0.8405395417590539</v>
      </c>
      <c r="K102" s="35">
        <v>0.8422712933753943</v>
      </c>
      <c r="L102" s="35">
        <v>0.8594377510040161</v>
      </c>
      <c r="M102" s="35">
        <v>0.858704137392662</v>
      </c>
      <c r="N102" s="36">
        <v>0.8281124497991967</v>
      </c>
    </row>
    <row r="103" spans="1:14" ht="15">
      <c r="A103" s="81"/>
      <c r="B103" s="70"/>
      <c r="C103" s="73" t="s">
        <v>46</v>
      </c>
      <c r="D103" s="11" t="s">
        <v>34</v>
      </c>
      <c r="E103" s="35">
        <f aca="true" t="shared" si="21" ref="E103:N103">E105-E104</f>
        <v>0.17816091954022995</v>
      </c>
      <c r="F103" s="35">
        <f t="shared" si="21"/>
        <v>0.1333333333333333</v>
      </c>
      <c r="G103" s="35">
        <f t="shared" si="21"/>
        <v>0.059668508287292865</v>
      </c>
      <c r="H103" s="35">
        <f t="shared" si="21"/>
        <v>0.07123519458544836</v>
      </c>
      <c r="I103" s="35">
        <f t="shared" si="21"/>
        <v>0.11212214663446174</v>
      </c>
      <c r="J103" s="35">
        <f t="shared" si="21"/>
        <v>0.09401927995278381</v>
      </c>
      <c r="K103" s="35">
        <f t="shared" si="21"/>
        <v>0.07238059977786004</v>
      </c>
      <c r="L103" s="35">
        <f t="shared" si="21"/>
        <v>0.08760491899277778</v>
      </c>
      <c r="M103" s="35">
        <f t="shared" si="21"/>
        <v>0.1179087609484688</v>
      </c>
      <c r="N103" s="36">
        <f t="shared" si="21"/>
        <v>0.11961018953603841</v>
      </c>
    </row>
    <row r="104" spans="1:14" ht="15">
      <c r="A104" s="81"/>
      <c r="B104" s="70"/>
      <c r="C104" s="73"/>
      <c r="D104" s="11" t="s">
        <v>43</v>
      </c>
      <c r="E104" s="35">
        <v>0.632183908045977</v>
      </c>
      <c r="F104" s="35">
        <v>0.6666666666666667</v>
      </c>
      <c r="G104" s="35">
        <v>0.7403314917127072</v>
      </c>
      <c r="H104" s="35">
        <v>0.6954314720812182</v>
      </c>
      <c r="I104" s="35">
        <v>0.7485620377978636</v>
      </c>
      <c r="J104" s="35">
        <v>0.7384615384615384</v>
      </c>
      <c r="K104" s="35">
        <v>0.7837837837837838</v>
      </c>
      <c r="L104" s="35">
        <v>0.7889908256880733</v>
      </c>
      <c r="M104" s="35">
        <v>0.7979591836734694</v>
      </c>
      <c r="N104" s="36">
        <v>0.7473426001635324</v>
      </c>
    </row>
    <row r="105" spans="1:14" ht="15">
      <c r="A105" s="81"/>
      <c r="B105" s="71"/>
      <c r="C105" s="74"/>
      <c r="D105" s="9" t="s">
        <v>59</v>
      </c>
      <c r="E105" s="37">
        <v>0.810344827586207</v>
      </c>
      <c r="F105" s="37">
        <v>0.8</v>
      </c>
      <c r="G105" s="37">
        <v>0.8</v>
      </c>
      <c r="H105" s="37">
        <v>0.7666666666666666</v>
      </c>
      <c r="I105" s="37">
        <v>0.8606841844323253</v>
      </c>
      <c r="J105" s="37">
        <v>0.8324808184143222</v>
      </c>
      <c r="K105" s="37">
        <v>0.8561643835616438</v>
      </c>
      <c r="L105" s="37">
        <v>0.8765957446808511</v>
      </c>
      <c r="M105" s="37">
        <v>0.9158679446219382</v>
      </c>
      <c r="N105" s="38">
        <v>0.8669527896995708</v>
      </c>
    </row>
    <row r="106" spans="1:14" ht="15" customHeight="1">
      <c r="A106" s="81"/>
      <c r="B106" s="69" t="s">
        <v>79</v>
      </c>
      <c r="C106" s="72" t="s">
        <v>44</v>
      </c>
      <c r="D106" s="7" t="s">
        <v>60</v>
      </c>
      <c r="E106" s="33">
        <v>0.75</v>
      </c>
      <c r="F106" s="33">
        <v>0.5</v>
      </c>
      <c r="G106" s="33">
        <v>0.4838709677419355</v>
      </c>
      <c r="H106" s="33">
        <v>0.6</v>
      </c>
      <c r="I106" s="33">
        <v>0.6620370370370371</v>
      </c>
      <c r="J106" s="33">
        <v>0.5095541401273885</v>
      </c>
      <c r="K106" s="33">
        <v>0.6333333333333333</v>
      </c>
      <c r="L106" s="33">
        <v>0.6333333333333333</v>
      </c>
      <c r="M106" s="33">
        <v>0.6395348837209303</v>
      </c>
      <c r="N106" s="34">
        <v>0.5833333333333334</v>
      </c>
    </row>
    <row r="107" spans="1:14" ht="15">
      <c r="A107" s="81"/>
      <c r="B107" s="70"/>
      <c r="C107" s="73"/>
      <c r="D107" s="11" t="s">
        <v>61</v>
      </c>
      <c r="E107" s="35">
        <v>0.16666666666666666</v>
      </c>
      <c r="F107" s="35">
        <v>0.25</v>
      </c>
      <c r="G107" s="35">
        <v>0.3225806451612903</v>
      </c>
      <c r="H107" s="35">
        <v>0.2</v>
      </c>
      <c r="I107" s="35">
        <v>0.2175925925925926</v>
      </c>
      <c r="J107" s="35">
        <v>0.2197452229299363</v>
      </c>
      <c r="K107" s="35">
        <v>0.2</v>
      </c>
      <c r="L107" s="35">
        <v>0.23333333333333334</v>
      </c>
      <c r="M107" s="35">
        <v>0.23255813953488372</v>
      </c>
      <c r="N107" s="36">
        <v>0.23333333333333334</v>
      </c>
    </row>
    <row r="108" spans="1:14" ht="15">
      <c r="A108" s="81"/>
      <c r="B108" s="70"/>
      <c r="C108" s="73"/>
      <c r="D108" s="11" t="s">
        <v>62</v>
      </c>
      <c r="E108" s="35">
        <v>0.9166666666666666</v>
      </c>
      <c r="F108" s="35">
        <v>0.75</v>
      </c>
      <c r="G108" s="35">
        <v>0.8064516129032258</v>
      </c>
      <c r="H108" s="35">
        <v>0.8</v>
      </c>
      <c r="I108" s="35">
        <v>0.8796296296296297</v>
      </c>
      <c r="J108" s="35">
        <v>0.7292993630573248</v>
      </c>
      <c r="K108" s="35">
        <v>0.8333333333333334</v>
      </c>
      <c r="L108" s="35">
        <v>0.8666666666666667</v>
      </c>
      <c r="M108" s="35">
        <v>0.872093023255814</v>
      </c>
      <c r="N108" s="36">
        <v>0.8166666666666667</v>
      </c>
    </row>
    <row r="109" spans="1:14" ht="15">
      <c r="A109" s="81"/>
      <c r="B109" s="70"/>
      <c r="C109" s="73" t="s">
        <v>45</v>
      </c>
      <c r="D109" s="11" t="s">
        <v>60</v>
      </c>
      <c r="E109" s="35">
        <v>0.6666666666666666</v>
      </c>
      <c r="F109" s="35">
        <v>0.6</v>
      </c>
      <c r="G109" s="35">
        <v>0.6428571428571429</v>
      </c>
      <c r="H109" s="35">
        <v>0.7142857142857143</v>
      </c>
      <c r="I109" s="35">
        <v>0.7428571428571429</v>
      </c>
      <c r="J109" s="35">
        <v>0.5925925925925926</v>
      </c>
      <c r="K109" s="35">
        <v>0.72</v>
      </c>
      <c r="L109" s="35">
        <v>0.6818181818181818</v>
      </c>
      <c r="M109" s="35">
        <v>0.631578947368421</v>
      </c>
      <c r="N109" s="36">
        <v>0.6435643564356436</v>
      </c>
    </row>
    <row r="110" spans="1:14" ht="15">
      <c r="A110" s="81"/>
      <c r="B110" s="70"/>
      <c r="C110" s="73"/>
      <c r="D110" s="11" t="s">
        <v>61</v>
      </c>
      <c r="E110" s="35">
        <v>0.2</v>
      </c>
      <c r="F110" s="35">
        <v>0.2</v>
      </c>
      <c r="G110" s="35">
        <v>0.17857142857142858</v>
      </c>
      <c r="H110" s="35">
        <v>0.14285714285714285</v>
      </c>
      <c r="I110" s="35">
        <v>0.1357142857142857</v>
      </c>
      <c r="J110" s="35">
        <v>0.19753086419753085</v>
      </c>
      <c r="K110" s="35">
        <v>0.12</v>
      </c>
      <c r="L110" s="35">
        <v>0.13636363636363635</v>
      </c>
      <c r="M110" s="35">
        <v>0.19736842105263158</v>
      </c>
      <c r="N110" s="36">
        <v>0.1485148514851485</v>
      </c>
    </row>
    <row r="111" spans="1:14" ht="15">
      <c r="A111" s="81"/>
      <c r="B111" s="71"/>
      <c r="C111" s="74"/>
      <c r="D111" s="9" t="s">
        <v>62</v>
      </c>
      <c r="E111" s="37">
        <v>0.8666666666666667</v>
      </c>
      <c r="F111" s="37">
        <v>0.8</v>
      </c>
      <c r="G111" s="37">
        <v>0.8214285714285714</v>
      </c>
      <c r="H111" s="37">
        <v>0.8571428571428571</v>
      </c>
      <c r="I111" s="37">
        <v>0.8785714285714286</v>
      </c>
      <c r="J111" s="37">
        <v>0.7901234567901234</v>
      </c>
      <c r="K111" s="37">
        <v>0.84</v>
      </c>
      <c r="L111" s="37">
        <v>0.8181818181818182</v>
      </c>
      <c r="M111" s="37">
        <v>0.8289473684210527</v>
      </c>
      <c r="N111" s="38">
        <v>0.7920792079207921</v>
      </c>
    </row>
    <row r="112" spans="1:14" ht="30">
      <c r="A112" s="81"/>
      <c r="B112" s="2" t="s">
        <v>63</v>
      </c>
      <c r="C112" s="10"/>
      <c r="D112" s="10"/>
      <c r="E112" s="31">
        <v>0.34</v>
      </c>
      <c r="F112" s="31">
        <v>0.391</v>
      </c>
      <c r="G112" s="31">
        <v>0.422</v>
      </c>
      <c r="H112" s="31">
        <v>0.39</v>
      </c>
      <c r="I112" s="31">
        <v>0.339</v>
      </c>
      <c r="J112" s="31">
        <v>0.385</v>
      </c>
      <c r="K112" s="31">
        <v>0.439</v>
      </c>
      <c r="L112" s="31">
        <v>0.361</v>
      </c>
      <c r="M112" s="31">
        <v>0.403</v>
      </c>
      <c r="N112" s="32">
        <v>0.415</v>
      </c>
    </row>
    <row r="113" spans="1:14" ht="30" customHeight="1">
      <c r="A113" s="81"/>
      <c r="B113" s="2" t="s">
        <v>64</v>
      </c>
      <c r="C113" s="10"/>
      <c r="D113" s="10"/>
      <c r="E113" s="31">
        <v>0.0616728</v>
      </c>
      <c r="F113" s="31">
        <v>0.0686428</v>
      </c>
      <c r="G113" s="31">
        <v>0.0991596</v>
      </c>
      <c r="H113" s="31">
        <v>0.0525695</v>
      </c>
      <c r="I113" s="31">
        <v>0.0805283</v>
      </c>
      <c r="J113" s="31">
        <v>0.109451</v>
      </c>
      <c r="K113" s="31">
        <v>0.0614509</v>
      </c>
      <c r="L113" s="31">
        <v>0.0621335</v>
      </c>
      <c r="M113" s="31">
        <v>0.0726183</v>
      </c>
      <c r="N113" s="32">
        <v>0.091619</v>
      </c>
    </row>
    <row r="114" spans="1:14" ht="15" customHeight="1">
      <c r="A114" s="81"/>
      <c r="B114" s="69" t="s">
        <v>65</v>
      </c>
      <c r="C114" s="7" t="s">
        <v>66</v>
      </c>
      <c r="D114" s="7"/>
      <c r="E114" s="43">
        <v>16856.540084388187</v>
      </c>
      <c r="F114" s="43">
        <v>10795.180722891566</v>
      </c>
      <c r="G114" s="43">
        <v>24727.81609195402</v>
      </c>
      <c r="H114" s="43">
        <v>14260.162601626016</v>
      </c>
      <c r="I114" s="43">
        <v>50998.13025864756</v>
      </c>
      <c r="J114" s="43">
        <v>43598.10874704492</v>
      </c>
      <c r="K114" s="43">
        <v>23653.935185185186</v>
      </c>
      <c r="L114" s="43">
        <v>33625.30413625304</v>
      </c>
      <c r="M114" s="43">
        <v>39715.28246680171</v>
      </c>
      <c r="N114" s="44">
        <v>42020.07632321221</v>
      </c>
    </row>
    <row r="115" spans="1:14" ht="15">
      <c r="A115" s="81"/>
      <c r="B115" s="70"/>
      <c r="C115" s="11" t="s">
        <v>67</v>
      </c>
      <c r="D115" s="11"/>
      <c r="E115" s="45">
        <v>57174.05063291139</v>
      </c>
      <c r="F115" s="45">
        <v>62361.445783132534</v>
      </c>
      <c r="G115" s="45">
        <v>54654.712643678155</v>
      </c>
      <c r="H115" s="45">
        <v>35288.617886178865</v>
      </c>
      <c r="I115" s="45">
        <v>129956.99594889375</v>
      </c>
      <c r="J115" s="45">
        <v>110946.37302476048</v>
      </c>
      <c r="K115" s="45">
        <v>77618.63425925926</v>
      </c>
      <c r="L115" s="45">
        <v>103212.89537712894</v>
      </c>
      <c r="M115" s="45">
        <v>151826.69367544452</v>
      </c>
      <c r="N115" s="46">
        <v>90261.98772191803</v>
      </c>
    </row>
    <row r="116" spans="1:14" ht="15">
      <c r="A116" s="81"/>
      <c r="B116" s="71"/>
      <c r="C116" s="9" t="s">
        <v>68</v>
      </c>
      <c r="D116" s="9"/>
      <c r="E116" s="47">
        <v>74030.59071729958</v>
      </c>
      <c r="F116" s="47">
        <v>73156.6265060241</v>
      </c>
      <c r="G116" s="47">
        <v>79382.52873563218</v>
      </c>
      <c r="H116" s="47">
        <v>49548.78048780488</v>
      </c>
      <c r="I116" s="47">
        <v>180955.1262075413</v>
      </c>
      <c r="J116" s="47">
        <v>154544.4817718054</v>
      </c>
      <c r="K116" s="47">
        <v>101272.56944444444</v>
      </c>
      <c r="L116" s="47">
        <v>136838.199513382</v>
      </c>
      <c r="M116" s="47">
        <v>191541.97614224622</v>
      </c>
      <c r="N116" s="48">
        <v>132282.06404513025</v>
      </c>
    </row>
    <row r="117" spans="1:14" ht="30">
      <c r="A117" s="81"/>
      <c r="B117" s="2" t="s">
        <v>69</v>
      </c>
      <c r="C117" s="10"/>
      <c r="D117" s="10"/>
      <c r="E117" s="41">
        <v>0.85</v>
      </c>
      <c r="F117" s="41">
        <v>0.62</v>
      </c>
      <c r="G117" s="41">
        <v>0.69</v>
      </c>
      <c r="H117" s="41">
        <v>0.62</v>
      </c>
      <c r="I117" s="41">
        <v>1.05</v>
      </c>
      <c r="J117" s="41">
        <v>1.08</v>
      </c>
      <c r="K117" s="41">
        <v>0.8</v>
      </c>
      <c r="L117" s="41">
        <v>0.85</v>
      </c>
      <c r="M117" s="41">
        <v>0.86</v>
      </c>
      <c r="N117" s="42">
        <v>1.03</v>
      </c>
    </row>
    <row r="118" spans="1:14" ht="15" customHeight="1">
      <c r="A118" s="81"/>
      <c r="B118" s="69" t="s">
        <v>70</v>
      </c>
      <c r="C118" s="7"/>
      <c r="D118" s="7" t="s">
        <v>34</v>
      </c>
      <c r="E118" s="33">
        <v>0.008797646166284347</v>
      </c>
      <c r="F118" s="33">
        <v>-0.005496951083811813</v>
      </c>
      <c r="G118" s="33">
        <v>-0.0333676788975406</v>
      </c>
      <c r="H118" s="33">
        <v>-0.027328971380246585</v>
      </c>
      <c r="I118" s="33">
        <v>-0.10981446087761221</v>
      </c>
      <c r="J118" s="33">
        <v>0.08485114818483364</v>
      </c>
      <c r="K118" s="33">
        <v>-0.03952463613299506</v>
      </c>
      <c r="L118" s="33">
        <v>-0.036943072061245384</v>
      </c>
      <c r="M118" s="33">
        <v>0.041406666759672056</v>
      </c>
      <c r="N118" s="34">
        <v>0.11742030932266165</v>
      </c>
    </row>
    <row r="119" spans="1:14" ht="15">
      <c r="A119" s="81"/>
      <c r="B119" s="70"/>
      <c r="C119" s="11"/>
      <c r="D119" s="11" t="s">
        <v>71</v>
      </c>
      <c r="E119" s="35">
        <v>0.02105310010237237</v>
      </c>
      <c r="F119" s="35">
        <v>0.005496951083811813</v>
      </c>
      <c r="G119" s="35">
        <v>0.04829305203186896</v>
      </c>
      <c r="H119" s="35">
        <v>0.027328971380246585</v>
      </c>
      <c r="I119" s="35">
        <v>0.2142920728179107</v>
      </c>
      <c r="J119" s="35">
        <v>0.3629100458450171</v>
      </c>
      <c r="K119" s="35">
        <v>0.03952463613299506</v>
      </c>
      <c r="L119" s="35">
        <v>0.036943072061245384</v>
      </c>
      <c r="M119" s="35">
        <v>0.10784706458361151</v>
      </c>
      <c r="N119" s="36">
        <v>0.13631103396092045</v>
      </c>
    </row>
    <row r="120" spans="1:14" ht="15">
      <c r="A120" s="81"/>
      <c r="B120" s="71"/>
      <c r="C120" s="9"/>
      <c r="D120" s="9" t="s">
        <v>72</v>
      </c>
      <c r="E120" s="37">
        <v>0.029850746268656716</v>
      </c>
      <c r="F120" s="37">
        <v>0</v>
      </c>
      <c r="G120" s="37">
        <v>0.014925373134328358</v>
      </c>
      <c r="H120" s="37">
        <v>0</v>
      </c>
      <c r="I120" s="37">
        <v>0.1044776119402985</v>
      </c>
      <c r="J120" s="37">
        <v>0.44776119402985076</v>
      </c>
      <c r="K120" s="37">
        <v>0</v>
      </c>
      <c r="L120" s="37">
        <v>0</v>
      </c>
      <c r="M120" s="37">
        <v>0.14925373134328357</v>
      </c>
      <c r="N120" s="38">
        <v>0.2537313432835821</v>
      </c>
    </row>
    <row r="121" spans="1:14" ht="60">
      <c r="A121" s="81"/>
      <c r="B121" s="2" t="s">
        <v>122</v>
      </c>
      <c r="C121" s="5"/>
      <c r="D121" s="10"/>
      <c r="E121" s="41">
        <v>2</v>
      </c>
      <c r="F121" s="41">
        <v>0</v>
      </c>
      <c r="G121" s="41">
        <v>0</v>
      </c>
      <c r="H121" s="41">
        <v>0</v>
      </c>
      <c r="I121" s="49">
        <v>9.333333333333334</v>
      </c>
      <c r="J121" s="41">
        <v>19</v>
      </c>
      <c r="K121" s="41">
        <v>1</v>
      </c>
      <c r="L121" s="41">
        <v>0</v>
      </c>
      <c r="M121" s="41">
        <v>6</v>
      </c>
      <c r="N121" s="50">
        <v>8.333333333333334</v>
      </c>
    </row>
    <row r="122" spans="1:14" ht="30">
      <c r="A122" s="81"/>
      <c r="B122" s="2" t="s">
        <v>73</v>
      </c>
      <c r="C122" s="10"/>
      <c r="D122" s="10"/>
      <c r="E122" s="31">
        <v>0.09077549174768257</v>
      </c>
      <c r="F122" s="31">
        <v>0.10439181421016326</v>
      </c>
      <c r="G122" s="31">
        <v>0.13234916402685876</v>
      </c>
      <c r="H122" s="31">
        <v>0.1368715719520244</v>
      </c>
      <c r="I122" s="31">
        <v>0.11034908160467878</v>
      </c>
      <c r="J122" s="31">
        <v>0.07591740121394319</v>
      </c>
      <c r="K122" s="31">
        <v>0.0793794342049956</v>
      </c>
      <c r="L122" s="31">
        <v>0.09964119951282134</v>
      </c>
      <c r="M122" s="31">
        <v>0.0879800666043748</v>
      </c>
      <c r="N122" s="32">
        <v>0.14605106255639233</v>
      </c>
    </row>
    <row r="123" spans="1:14" ht="15" customHeight="1">
      <c r="A123" s="81"/>
      <c r="B123" s="69" t="s">
        <v>74</v>
      </c>
      <c r="C123" s="7"/>
      <c r="D123" s="7" t="s">
        <v>34</v>
      </c>
      <c r="E123" s="33">
        <v>-0.005377762508890108</v>
      </c>
      <c r="F123" s="33">
        <v>-0.0010947573287921177</v>
      </c>
      <c r="G123" s="33">
        <v>0.001322009882403996</v>
      </c>
      <c r="H123" s="33">
        <v>-0.0066863481898149215</v>
      </c>
      <c r="I123" s="33">
        <v>-0.06207432952962691</v>
      </c>
      <c r="J123" s="33">
        <v>0.027703853348543805</v>
      </c>
      <c r="K123" s="33">
        <v>-0.0063137581079437295</v>
      </c>
      <c r="L123" s="33">
        <v>-0.006647308420207096</v>
      </c>
      <c r="M123" s="33">
        <v>0.0051362638639125685</v>
      </c>
      <c r="N123" s="34">
        <v>0.05403213699041458</v>
      </c>
    </row>
    <row r="124" spans="1:14" ht="15">
      <c r="A124" s="81"/>
      <c r="B124" s="70"/>
      <c r="C124" s="11"/>
      <c r="D124" s="11" t="s">
        <v>75</v>
      </c>
      <c r="E124" s="35">
        <v>0.011008393139520739</v>
      </c>
      <c r="F124" s="35">
        <v>0.0010947573287921177</v>
      </c>
      <c r="G124" s="35">
        <v>0.015569882009487897</v>
      </c>
      <c r="H124" s="35">
        <v>0.011190852694319426</v>
      </c>
      <c r="I124" s="35">
        <v>0.3030653205206179</v>
      </c>
      <c r="J124" s="35">
        <v>0.40135020070551025</v>
      </c>
      <c r="K124" s="35">
        <v>0.019827271621457244</v>
      </c>
      <c r="L124" s="35">
        <v>0.021286948059846735</v>
      </c>
      <c r="M124" s="35">
        <v>0.09846733973969103</v>
      </c>
      <c r="N124" s="36">
        <v>0.1171390341807566</v>
      </c>
    </row>
    <row r="125" spans="1:14" ht="15">
      <c r="A125" s="81"/>
      <c r="B125" s="71"/>
      <c r="C125" s="9"/>
      <c r="D125" s="9" t="s">
        <v>72</v>
      </c>
      <c r="E125" s="37">
        <v>0.00563063063063063</v>
      </c>
      <c r="F125" s="37">
        <v>0</v>
      </c>
      <c r="G125" s="37">
        <v>0.016891891891891893</v>
      </c>
      <c r="H125" s="37">
        <v>0.0045045045045045045</v>
      </c>
      <c r="I125" s="37">
        <v>0.240990990990991</v>
      </c>
      <c r="J125" s="37">
        <v>0.42905405405405406</v>
      </c>
      <c r="K125" s="37">
        <v>0.013513513513513514</v>
      </c>
      <c r="L125" s="37">
        <v>0.01463963963963964</v>
      </c>
      <c r="M125" s="37">
        <v>0.1036036036036036</v>
      </c>
      <c r="N125" s="38">
        <v>0.17117117117117117</v>
      </c>
    </row>
    <row r="126" spans="1:14" ht="14.25" customHeight="1">
      <c r="A126" s="81"/>
      <c r="B126" s="69" t="s">
        <v>76</v>
      </c>
      <c r="C126" s="72" t="s">
        <v>48</v>
      </c>
      <c r="D126" s="7" t="s">
        <v>34</v>
      </c>
      <c r="E126" s="33">
        <f aca="true" t="shared" si="22" ref="E126:N126">E128-E127</f>
        <v>0.006755999999999984</v>
      </c>
      <c r="F126" s="33">
        <f t="shared" si="22"/>
        <v>-0.04307800000000006</v>
      </c>
      <c r="G126" s="33">
        <f t="shared" si="22"/>
        <v>0.18627400000000005</v>
      </c>
      <c r="H126" s="33">
        <f t="shared" si="22"/>
        <v>0.17273700000000003</v>
      </c>
      <c r="I126" s="33">
        <f t="shared" si="22"/>
        <v>0.03677799999999998</v>
      </c>
      <c r="J126" s="33">
        <f t="shared" si="22"/>
        <v>0.14779600000000004</v>
      </c>
      <c r="K126" s="33">
        <f t="shared" si="22"/>
        <v>0.06418000000000001</v>
      </c>
      <c r="L126" s="33">
        <f t="shared" si="22"/>
        <v>0.13336400000000004</v>
      </c>
      <c r="M126" s="33">
        <f t="shared" si="22"/>
        <v>0.02648499999999998</v>
      </c>
      <c r="N126" s="34">
        <f t="shared" si="22"/>
        <v>0.04753200000000002</v>
      </c>
    </row>
    <row r="127" spans="1:14" ht="15">
      <c r="A127" s="81"/>
      <c r="B127" s="70"/>
      <c r="C127" s="73"/>
      <c r="D127" s="11" t="s">
        <v>43</v>
      </c>
      <c r="E127" s="35">
        <v>0.813082</v>
      </c>
      <c r="F127" s="35">
        <v>0.883955</v>
      </c>
      <c r="G127" s="35">
        <v>0.647539</v>
      </c>
      <c r="H127" s="35">
        <v>0.691989</v>
      </c>
      <c r="I127" s="35">
        <v>0.78402</v>
      </c>
      <c r="J127" s="35">
        <v>0.648226</v>
      </c>
      <c r="K127" s="35">
        <v>0.746593</v>
      </c>
      <c r="L127" s="35">
        <v>0.699148</v>
      </c>
      <c r="M127" s="35">
        <v>0.718056</v>
      </c>
      <c r="N127" s="36">
        <v>0.686337</v>
      </c>
    </row>
    <row r="128" spans="1:14" ht="15">
      <c r="A128" s="81"/>
      <c r="B128" s="70"/>
      <c r="C128" s="73"/>
      <c r="D128" s="11" t="s">
        <v>48</v>
      </c>
      <c r="E128" s="35">
        <v>0.819838</v>
      </c>
      <c r="F128" s="35">
        <v>0.840877</v>
      </c>
      <c r="G128" s="35">
        <v>0.833813</v>
      </c>
      <c r="H128" s="35">
        <v>0.864726</v>
      </c>
      <c r="I128" s="35">
        <v>0.820798</v>
      </c>
      <c r="J128" s="35">
        <v>0.796022</v>
      </c>
      <c r="K128" s="35">
        <v>0.810773</v>
      </c>
      <c r="L128" s="35">
        <v>0.832512</v>
      </c>
      <c r="M128" s="35">
        <v>0.744541</v>
      </c>
      <c r="N128" s="36">
        <v>0.733869</v>
      </c>
    </row>
    <row r="129" spans="1:14" ht="15">
      <c r="A129" s="81"/>
      <c r="B129" s="70"/>
      <c r="C129" s="73" t="s">
        <v>45</v>
      </c>
      <c r="D129" s="11" t="s">
        <v>34</v>
      </c>
      <c r="E129" s="35">
        <f aca="true" t="shared" si="23" ref="E129:N129">E131-E130</f>
        <v>-0.08564799999999995</v>
      </c>
      <c r="F129" s="35">
        <f t="shared" si="23"/>
        <v>-0.05275200000000002</v>
      </c>
      <c r="G129" s="35">
        <f t="shared" si="23"/>
        <v>0.130521</v>
      </c>
      <c r="H129" s="35">
        <f t="shared" si="23"/>
        <v>0.10475200000000007</v>
      </c>
      <c r="I129" s="35">
        <f t="shared" si="23"/>
        <v>0.051593</v>
      </c>
      <c r="J129" s="35">
        <f t="shared" si="23"/>
        <v>0.12104700000000002</v>
      </c>
      <c r="K129" s="35">
        <f t="shared" si="23"/>
        <v>0.0013840000000000519</v>
      </c>
      <c r="L129" s="35">
        <f t="shared" si="23"/>
        <v>0.04488100000000006</v>
      </c>
      <c r="M129" s="35">
        <f t="shared" si="23"/>
        <v>-0.05382799999999999</v>
      </c>
      <c r="N129" s="36">
        <f t="shared" si="23"/>
        <v>0.07816800000000002</v>
      </c>
    </row>
    <row r="130" spans="1:14" ht="15">
      <c r="A130" s="81"/>
      <c r="B130" s="70"/>
      <c r="C130" s="73"/>
      <c r="D130" s="11" t="s">
        <v>43</v>
      </c>
      <c r="E130" s="35">
        <v>0.813082</v>
      </c>
      <c r="F130" s="35">
        <v>0.883955</v>
      </c>
      <c r="G130" s="35">
        <v>0.647539</v>
      </c>
      <c r="H130" s="35">
        <v>0.691989</v>
      </c>
      <c r="I130" s="35">
        <v>0.78402</v>
      </c>
      <c r="J130" s="35">
        <v>0.648226</v>
      </c>
      <c r="K130" s="35">
        <v>0.746593</v>
      </c>
      <c r="L130" s="35">
        <v>0.699148</v>
      </c>
      <c r="M130" s="35">
        <v>0.718056</v>
      </c>
      <c r="N130" s="36">
        <v>0.686337</v>
      </c>
    </row>
    <row r="131" spans="1:14" ht="15">
      <c r="A131" s="81"/>
      <c r="B131" s="70"/>
      <c r="C131" s="73"/>
      <c r="D131" s="11" t="s">
        <v>45</v>
      </c>
      <c r="E131" s="35">
        <v>0.727434</v>
      </c>
      <c r="F131" s="35">
        <v>0.831203</v>
      </c>
      <c r="G131" s="35">
        <v>0.77806</v>
      </c>
      <c r="H131" s="35">
        <v>0.796741</v>
      </c>
      <c r="I131" s="35">
        <v>0.835613</v>
      </c>
      <c r="J131" s="35">
        <v>0.769273</v>
      </c>
      <c r="K131" s="35">
        <v>0.747977</v>
      </c>
      <c r="L131" s="35">
        <v>0.744029</v>
      </c>
      <c r="M131" s="35">
        <v>0.664228</v>
      </c>
      <c r="N131" s="36">
        <v>0.764505</v>
      </c>
    </row>
    <row r="132" spans="1:14" ht="15">
      <c r="A132" s="81"/>
      <c r="B132" s="70"/>
      <c r="C132" s="73" t="s">
        <v>46</v>
      </c>
      <c r="D132" s="11" t="s">
        <v>34</v>
      </c>
      <c r="E132" s="35">
        <f aca="true" t="shared" si="24" ref="E132:N132">E134-E133</f>
        <v>-0.00692399999999993</v>
      </c>
      <c r="F132" s="35">
        <f t="shared" si="24"/>
        <v>0.04026299999999994</v>
      </c>
      <c r="G132" s="35">
        <f t="shared" si="24"/>
        <v>0.15630299999999997</v>
      </c>
      <c r="H132" s="35">
        <f t="shared" si="24"/>
        <v>0.06814500000000001</v>
      </c>
      <c r="I132" s="35">
        <f t="shared" si="24"/>
        <v>0.035114999999999896</v>
      </c>
      <c r="J132" s="35">
        <f t="shared" si="24"/>
        <v>0.017037999999999998</v>
      </c>
      <c r="K132" s="35">
        <f t="shared" si="24"/>
        <v>-0.06788699999999992</v>
      </c>
      <c r="L132" s="35">
        <f t="shared" si="24"/>
        <v>0.06717600000000001</v>
      </c>
      <c r="M132" s="35">
        <f t="shared" si="24"/>
        <v>-0.016576000000000035</v>
      </c>
      <c r="N132" s="36">
        <f t="shared" si="24"/>
        <v>0.08010300000000004</v>
      </c>
    </row>
    <row r="133" spans="1:14" ht="15">
      <c r="A133" s="81"/>
      <c r="B133" s="70"/>
      <c r="C133" s="73"/>
      <c r="D133" s="11" t="s">
        <v>43</v>
      </c>
      <c r="E133" s="35">
        <v>0.813082</v>
      </c>
      <c r="F133" s="35">
        <v>0.883955</v>
      </c>
      <c r="G133" s="35">
        <v>0.647539</v>
      </c>
      <c r="H133" s="35">
        <v>0.691989</v>
      </c>
      <c r="I133" s="35">
        <v>0.78402</v>
      </c>
      <c r="J133" s="35">
        <v>0.648226</v>
      </c>
      <c r="K133" s="35">
        <v>0.746593</v>
      </c>
      <c r="L133" s="35">
        <v>0.699148</v>
      </c>
      <c r="M133" s="35">
        <v>0.718056</v>
      </c>
      <c r="N133" s="36">
        <v>0.686337</v>
      </c>
    </row>
    <row r="134" spans="1:14" ht="15">
      <c r="A134" s="81"/>
      <c r="B134" s="71"/>
      <c r="C134" s="74"/>
      <c r="D134" s="9" t="s">
        <v>46</v>
      </c>
      <c r="E134" s="37">
        <v>0.806158</v>
      </c>
      <c r="F134" s="37">
        <v>0.924218</v>
      </c>
      <c r="G134" s="37">
        <v>0.803842</v>
      </c>
      <c r="H134" s="37">
        <v>0.760134</v>
      </c>
      <c r="I134" s="37">
        <v>0.819135</v>
      </c>
      <c r="J134" s="37">
        <v>0.665264</v>
      </c>
      <c r="K134" s="37">
        <v>0.678706</v>
      </c>
      <c r="L134" s="37">
        <v>0.766324</v>
      </c>
      <c r="M134" s="37">
        <v>0.70148</v>
      </c>
      <c r="N134" s="38">
        <v>0.76644</v>
      </c>
    </row>
    <row r="135" spans="1:14" ht="15" customHeight="1">
      <c r="A135" s="81"/>
      <c r="B135" s="69" t="s">
        <v>77</v>
      </c>
      <c r="C135" s="72" t="s">
        <v>48</v>
      </c>
      <c r="D135" s="7" t="s">
        <v>34</v>
      </c>
      <c r="E135" s="33">
        <f aca="true" t="shared" si="25" ref="E135:N135">E137-E136</f>
        <v>0.29</v>
      </c>
      <c r="F135" s="33">
        <f t="shared" si="25"/>
        <v>0.2</v>
      </c>
      <c r="G135" s="33">
        <f t="shared" si="25"/>
        <v>0.31</v>
      </c>
      <c r="H135" s="33">
        <f t="shared" si="25"/>
        <v>0.36</v>
      </c>
      <c r="I135" s="33">
        <f t="shared" si="25"/>
        <v>0.16999999999999998</v>
      </c>
      <c r="J135" s="33">
        <f t="shared" si="25"/>
        <v>0.19999999999999996</v>
      </c>
      <c r="K135" s="33">
        <f t="shared" si="25"/>
        <v>0.19999999999999996</v>
      </c>
      <c r="L135" s="33">
        <f t="shared" si="25"/>
        <v>0.21999999999999997</v>
      </c>
      <c r="M135" s="33">
        <f t="shared" si="25"/>
        <v>0.23999999999999994</v>
      </c>
      <c r="N135" s="34">
        <f t="shared" si="25"/>
        <v>0.22000000000000003</v>
      </c>
    </row>
    <row r="136" spans="1:14" ht="15">
      <c r="A136" s="81"/>
      <c r="B136" s="70"/>
      <c r="C136" s="73"/>
      <c r="D136" s="11" t="s">
        <v>43</v>
      </c>
      <c r="E136" s="35">
        <v>0.29</v>
      </c>
      <c r="F136" s="35">
        <v>0.32</v>
      </c>
      <c r="G136" s="35">
        <v>0.32</v>
      </c>
      <c r="H136" s="35">
        <v>0.22</v>
      </c>
      <c r="I136" s="35">
        <v>0.19</v>
      </c>
      <c r="J136" s="35">
        <v>0.28</v>
      </c>
      <c r="K136" s="35">
        <v>0.37</v>
      </c>
      <c r="L136" s="35">
        <v>0.39</v>
      </c>
      <c r="M136" s="35">
        <v>0.33</v>
      </c>
      <c r="N136" s="36">
        <v>0.31</v>
      </c>
    </row>
    <row r="137" spans="1:14" ht="15">
      <c r="A137" s="81"/>
      <c r="B137" s="70"/>
      <c r="C137" s="73"/>
      <c r="D137" s="11" t="s">
        <v>48</v>
      </c>
      <c r="E137" s="35">
        <v>0.58</v>
      </c>
      <c r="F137" s="35">
        <v>0.52</v>
      </c>
      <c r="G137" s="35">
        <v>0.63</v>
      </c>
      <c r="H137" s="35">
        <v>0.58</v>
      </c>
      <c r="I137" s="35">
        <v>0.36</v>
      </c>
      <c r="J137" s="35">
        <v>0.48</v>
      </c>
      <c r="K137" s="35">
        <v>0.57</v>
      </c>
      <c r="L137" s="35">
        <v>0.61</v>
      </c>
      <c r="M137" s="35">
        <v>0.57</v>
      </c>
      <c r="N137" s="36">
        <v>0.53</v>
      </c>
    </row>
    <row r="138" spans="1:14" ht="15">
      <c r="A138" s="81"/>
      <c r="B138" s="70"/>
      <c r="C138" s="73" t="s">
        <v>45</v>
      </c>
      <c r="D138" s="11" t="s">
        <v>34</v>
      </c>
      <c r="E138" s="35">
        <f aca="true" t="shared" si="26" ref="E138:N138">E140-E139</f>
        <v>0.11000000000000004</v>
      </c>
      <c r="F138" s="35">
        <f t="shared" si="26"/>
        <v>0.24000000000000005</v>
      </c>
      <c r="G138" s="35">
        <f t="shared" si="26"/>
        <v>0.09999999999999998</v>
      </c>
      <c r="H138" s="35">
        <f t="shared" si="26"/>
        <v>0.17</v>
      </c>
      <c r="I138" s="35">
        <f t="shared" si="26"/>
        <v>0.08000000000000002</v>
      </c>
      <c r="J138" s="35">
        <f t="shared" si="26"/>
        <v>0.10999999999999999</v>
      </c>
      <c r="K138" s="35">
        <f t="shared" si="26"/>
        <v>0.10999999999999999</v>
      </c>
      <c r="L138" s="35">
        <f t="shared" si="26"/>
        <v>0.15000000000000002</v>
      </c>
      <c r="M138" s="35">
        <f t="shared" si="26"/>
        <v>0.21000000000000002</v>
      </c>
      <c r="N138" s="36">
        <f t="shared" si="26"/>
        <v>0.09000000000000002</v>
      </c>
    </row>
    <row r="139" spans="1:14" ht="15">
      <c r="A139" s="81"/>
      <c r="B139" s="70"/>
      <c r="C139" s="73"/>
      <c r="D139" s="11" t="s">
        <v>43</v>
      </c>
      <c r="E139" s="35">
        <v>0.29</v>
      </c>
      <c r="F139" s="35">
        <v>0.32</v>
      </c>
      <c r="G139" s="35">
        <v>0.32</v>
      </c>
      <c r="H139" s="35">
        <v>0.22</v>
      </c>
      <c r="I139" s="35">
        <v>0.19</v>
      </c>
      <c r="J139" s="35">
        <v>0.28</v>
      </c>
      <c r="K139" s="35">
        <v>0.37</v>
      </c>
      <c r="L139" s="35">
        <v>0.39</v>
      </c>
      <c r="M139" s="35">
        <v>0.33</v>
      </c>
      <c r="N139" s="36">
        <v>0.31</v>
      </c>
    </row>
    <row r="140" spans="1:14" ht="15">
      <c r="A140" s="81"/>
      <c r="B140" s="70"/>
      <c r="C140" s="73"/>
      <c r="D140" s="11" t="s">
        <v>45</v>
      </c>
      <c r="E140" s="35">
        <v>0.4</v>
      </c>
      <c r="F140" s="35">
        <v>0.56</v>
      </c>
      <c r="G140" s="35">
        <v>0.42</v>
      </c>
      <c r="H140" s="35">
        <v>0.39</v>
      </c>
      <c r="I140" s="35">
        <v>0.27</v>
      </c>
      <c r="J140" s="35">
        <v>0.39</v>
      </c>
      <c r="K140" s="35">
        <v>0.48</v>
      </c>
      <c r="L140" s="35">
        <v>0.54</v>
      </c>
      <c r="M140" s="35">
        <v>0.54</v>
      </c>
      <c r="N140" s="36">
        <v>0.4</v>
      </c>
    </row>
    <row r="141" spans="1:14" ht="15">
      <c r="A141" s="81"/>
      <c r="B141" s="70"/>
      <c r="C141" s="73" t="s">
        <v>46</v>
      </c>
      <c r="D141" s="11" t="s">
        <v>34</v>
      </c>
      <c r="E141" s="35">
        <f aca="true" t="shared" si="27" ref="E141:N141">E143-E142</f>
        <v>0.13</v>
      </c>
      <c r="F141" s="35">
        <f t="shared" si="27"/>
        <v>0.02999999999999997</v>
      </c>
      <c r="G141" s="35">
        <f t="shared" si="27"/>
        <v>0.09999999999999998</v>
      </c>
      <c r="H141" s="35">
        <f t="shared" si="27"/>
        <v>0.19999999999999998</v>
      </c>
      <c r="I141" s="35">
        <f t="shared" si="27"/>
        <v>0.010000000000000009</v>
      </c>
      <c r="J141" s="35">
        <f t="shared" si="27"/>
        <v>0.07999999999999996</v>
      </c>
      <c r="K141" s="35">
        <f t="shared" si="27"/>
        <v>-0.08999999999999997</v>
      </c>
      <c r="L141" s="35">
        <f t="shared" si="27"/>
        <v>0.07999999999999996</v>
      </c>
      <c r="M141" s="35">
        <f t="shared" si="27"/>
        <v>0.019999999999999962</v>
      </c>
      <c r="N141" s="36">
        <f t="shared" si="27"/>
        <v>0.03999999999999998</v>
      </c>
    </row>
    <row r="142" spans="1:14" ht="15">
      <c r="A142" s="81"/>
      <c r="B142" s="70"/>
      <c r="C142" s="73"/>
      <c r="D142" s="11" t="s">
        <v>43</v>
      </c>
      <c r="E142" s="35">
        <v>0.29</v>
      </c>
      <c r="F142" s="35">
        <v>0.32</v>
      </c>
      <c r="G142" s="35">
        <v>0.32</v>
      </c>
      <c r="H142" s="35">
        <v>0.22</v>
      </c>
      <c r="I142" s="35">
        <v>0.19</v>
      </c>
      <c r="J142" s="35">
        <v>0.28</v>
      </c>
      <c r="K142" s="35">
        <v>0.37</v>
      </c>
      <c r="L142" s="35">
        <v>0.39</v>
      </c>
      <c r="M142" s="35">
        <v>0.33</v>
      </c>
      <c r="N142" s="36">
        <v>0.31</v>
      </c>
    </row>
    <row r="143" spans="1:14" ht="15">
      <c r="A143" s="81"/>
      <c r="B143" s="71"/>
      <c r="C143" s="74"/>
      <c r="D143" s="9" t="s">
        <v>46</v>
      </c>
      <c r="E143" s="37">
        <v>0.42</v>
      </c>
      <c r="F143" s="37">
        <v>0.35</v>
      </c>
      <c r="G143" s="37">
        <v>0.42</v>
      </c>
      <c r="H143" s="37">
        <v>0.42</v>
      </c>
      <c r="I143" s="37">
        <v>0.2</v>
      </c>
      <c r="J143" s="37">
        <v>0.36</v>
      </c>
      <c r="K143" s="37">
        <v>0.28</v>
      </c>
      <c r="L143" s="37">
        <v>0.47</v>
      </c>
      <c r="M143" s="37">
        <v>0.35</v>
      </c>
      <c r="N143" s="38">
        <v>0.35</v>
      </c>
    </row>
    <row r="144" spans="1:14" ht="15" customHeight="1">
      <c r="A144" s="81"/>
      <c r="B144" s="69" t="s">
        <v>148</v>
      </c>
      <c r="C144" s="72" t="s">
        <v>48</v>
      </c>
      <c r="D144" s="7" t="s">
        <v>34</v>
      </c>
      <c r="E144" s="33">
        <f aca="true" t="shared" si="28" ref="E144:N144">E146-E145</f>
        <v>0.1231603</v>
      </c>
      <c r="F144" s="33">
        <f t="shared" si="28"/>
        <v>0.09584000000000004</v>
      </c>
      <c r="G144" s="33">
        <f t="shared" si="28"/>
        <v>0.11131380000000002</v>
      </c>
      <c r="H144" s="33">
        <f t="shared" si="28"/>
        <v>0.1816858</v>
      </c>
      <c r="I144" s="33">
        <f t="shared" si="28"/>
        <v>0.020155900000000004</v>
      </c>
      <c r="J144" s="33">
        <f t="shared" si="28"/>
        <v>0.1166433</v>
      </c>
      <c r="K144" s="33">
        <f t="shared" si="28"/>
        <v>0.1033540999999999</v>
      </c>
      <c r="L144" s="33">
        <f t="shared" si="28"/>
        <v>0.25319670000000005</v>
      </c>
      <c r="M144" s="33">
        <f t="shared" si="28"/>
        <v>0.08183960000000001</v>
      </c>
      <c r="N144" s="34">
        <f t="shared" si="28"/>
        <v>0.13287499999999997</v>
      </c>
    </row>
    <row r="145" spans="1:14" ht="15">
      <c r="A145" s="81"/>
      <c r="B145" s="70"/>
      <c r="C145" s="73"/>
      <c r="D145" s="11" t="s">
        <v>43</v>
      </c>
      <c r="E145" s="35">
        <v>0.8041459</v>
      </c>
      <c r="F145" s="35">
        <v>0.8682065</v>
      </c>
      <c r="G145" s="35">
        <v>0.8001233</v>
      </c>
      <c r="H145" s="35">
        <v>0.7976402</v>
      </c>
      <c r="I145" s="35">
        <v>0.8423703</v>
      </c>
      <c r="J145" s="35">
        <v>0.7852516</v>
      </c>
      <c r="K145" s="35">
        <v>0.8319665</v>
      </c>
      <c r="L145" s="35">
        <v>0.6712986</v>
      </c>
      <c r="M145" s="35">
        <v>0.7925475</v>
      </c>
      <c r="N145" s="36">
        <v>0.7485315</v>
      </c>
    </row>
    <row r="146" spans="1:14" ht="15">
      <c r="A146" s="81"/>
      <c r="B146" s="70"/>
      <c r="C146" s="73"/>
      <c r="D146" s="11" t="s">
        <v>48</v>
      </c>
      <c r="E146" s="35">
        <v>0.9273062</v>
      </c>
      <c r="F146" s="35">
        <v>0.9640465</v>
      </c>
      <c r="G146" s="35">
        <v>0.9114371</v>
      </c>
      <c r="H146" s="35">
        <v>0.979326</v>
      </c>
      <c r="I146" s="35">
        <v>0.8625262</v>
      </c>
      <c r="J146" s="35">
        <v>0.9018949</v>
      </c>
      <c r="K146" s="35">
        <v>0.9353206</v>
      </c>
      <c r="L146" s="35">
        <v>0.9244953</v>
      </c>
      <c r="M146" s="35">
        <v>0.8743871</v>
      </c>
      <c r="N146" s="36">
        <v>0.8814065</v>
      </c>
    </row>
    <row r="147" spans="1:14" ht="15">
      <c r="A147" s="81"/>
      <c r="B147" s="70"/>
      <c r="C147" s="73" t="s">
        <v>45</v>
      </c>
      <c r="D147" s="11" t="s">
        <v>34</v>
      </c>
      <c r="E147" s="35">
        <f aca="true" t="shared" si="29" ref="E147:N147">E149-E148</f>
        <v>0.12152479999999999</v>
      </c>
      <c r="F147" s="35">
        <f t="shared" si="29"/>
        <v>0.04777790000000004</v>
      </c>
      <c r="G147" s="35">
        <f t="shared" si="29"/>
        <v>0.06706650000000003</v>
      </c>
      <c r="H147" s="35">
        <f t="shared" si="29"/>
        <v>0.0776542</v>
      </c>
      <c r="I147" s="35">
        <f t="shared" si="29"/>
        <v>0.01498900000000003</v>
      </c>
      <c r="J147" s="35">
        <f t="shared" si="29"/>
        <v>0.10558669999999992</v>
      </c>
      <c r="K147" s="35">
        <f t="shared" si="29"/>
        <v>0.06893569999999993</v>
      </c>
      <c r="L147" s="35">
        <f t="shared" si="29"/>
        <v>0.23766700000000007</v>
      </c>
      <c r="M147" s="35">
        <f t="shared" si="29"/>
        <v>0.04236810000000002</v>
      </c>
      <c r="N147" s="36">
        <f t="shared" si="29"/>
        <v>0.11271489999999995</v>
      </c>
    </row>
    <row r="148" spans="1:14" ht="15">
      <c r="A148" s="81"/>
      <c r="B148" s="70"/>
      <c r="C148" s="73"/>
      <c r="D148" s="11" t="s">
        <v>43</v>
      </c>
      <c r="E148" s="35">
        <v>0.8041459</v>
      </c>
      <c r="F148" s="35">
        <v>0.8682065</v>
      </c>
      <c r="G148" s="35">
        <v>0.8001233</v>
      </c>
      <c r="H148" s="35">
        <v>0.7976402</v>
      </c>
      <c r="I148" s="35">
        <v>0.8423703</v>
      </c>
      <c r="J148" s="35">
        <v>0.7852516</v>
      </c>
      <c r="K148" s="35">
        <v>0.8319665</v>
      </c>
      <c r="L148" s="35">
        <v>0.6712986</v>
      </c>
      <c r="M148" s="35">
        <v>0.7925475</v>
      </c>
      <c r="N148" s="36">
        <v>0.7485315</v>
      </c>
    </row>
    <row r="149" spans="1:14" ht="15">
      <c r="A149" s="81"/>
      <c r="B149" s="70"/>
      <c r="C149" s="73"/>
      <c r="D149" s="11" t="s">
        <v>45</v>
      </c>
      <c r="E149" s="35">
        <v>0.9256707</v>
      </c>
      <c r="F149" s="35">
        <v>0.9159844</v>
      </c>
      <c r="G149" s="35">
        <v>0.8671898</v>
      </c>
      <c r="H149" s="35">
        <v>0.8752944</v>
      </c>
      <c r="I149" s="35">
        <v>0.8573593</v>
      </c>
      <c r="J149" s="35">
        <v>0.8908383</v>
      </c>
      <c r="K149" s="35">
        <v>0.9009022</v>
      </c>
      <c r="L149" s="35">
        <v>0.9089656</v>
      </c>
      <c r="M149" s="35">
        <v>0.8349156</v>
      </c>
      <c r="N149" s="36">
        <v>0.8612464</v>
      </c>
    </row>
    <row r="150" spans="1:14" ht="15">
      <c r="A150" s="81"/>
      <c r="B150" s="70"/>
      <c r="C150" s="73" t="s">
        <v>46</v>
      </c>
      <c r="D150" s="11" t="s">
        <v>34</v>
      </c>
      <c r="E150" s="35">
        <f aca="true" t="shared" si="30" ref="E150:N150">E152-E151</f>
        <v>0.09390609999999999</v>
      </c>
      <c r="F150" s="35">
        <f t="shared" si="30"/>
        <v>-0.014295500000000017</v>
      </c>
      <c r="G150" s="35">
        <f t="shared" si="30"/>
        <v>0.10262850000000001</v>
      </c>
      <c r="H150" s="35">
        <f t="shared" si="30"/>
        <v>0.031488199999999966</v>
      </c>
      <c r="I150" s="35">
        <f t="shared" si="30"/>
        <v>-0.05301250000000002</v>
      </c>
      <c r="J150" s="35">
        <f t="shared" si="30"/>
        <v>0.08890679999999995</v>
      </c>
      <c r="K150" s="35">
        <f t="shared" si="30"/>
        <v>-0.0167771000000001</v>
      </c>
      <c r="L150" s="35">
        <f t="shared" si="30"/>
        <v>0.1954861</v>
      </c>
      <c r="M150" s="35">
        <f t="shared" si="30"/>
        <v>0.009047499999999986</v>
      </c>
      <c r="N150" s="36">
        <f t="shared" si="30"/>
        <v>0.1183902</v>
      </c>
    </row>
    <row r="151" spans="1:14" ht="15">
      <c r="A151" s="81"/>
      <c r="B151" s="70"/>
      <c r="C151" s="73"/>
      <c r="D151" s="11" t="s">
        <v>43</v>
      </c>
      <c r="E151" s="35">
        <v>0.8041459</v>
      </c>
      <c r="F151" s="35">
        <v>0.8682065</v>
      </c>
      <c r="G151" s="35">
        <v>0.8001233</v>
      </c>
      <c r="H151" s="35">
        <v>0.7976402</v>
      </c>
      <c r="I151" s="35">
        <v>0.8423703</v>
      </c>
      <c r="J151" s="35">
        <v>0.7852516</v>
      </c>
      <c r="K151" s="35">
        <v>0.8319665</v>
      </c>
      <c r="L151" s="35">
        <v>0.6712986</v>
      </c>
      <c r="M151" s="35">
        <v>0.7925475</v>
      </c>
      <c r="N151" s="36">
        <v>0.7485315</v>
      </c>
    </row>
    <row r="152" spans="1:14" ht="15">
      <c r="A152" s="82"/>
      <c r="B152" s="71"/>
      <c r="C152" s="74"/>
      <c r="D152" s="9" t="s">
        <v>46</v>
      </c>
      <c r="E152" s="37">
        <v>0.898052</v>
      </c>
      <c r="F152" s="37">
        <v>0.853911</v>
      </c>
      <c r="G152" s="37">
        <v>0.9027518</v>
      </c>
      <c r="H152" s="37">
        <v>0.8291284</v>
      </c>
      <c r="I152" s="37">
        <v>0.7893578</v>
      </c>
      <c r="J152" s="37">
        <v>0.8741584</v>
      </c>
      <c r="K152" s="37">
        <v>0.8151894</v>
      </c>
      <c r="L152" s="37">
        <v>0.8667847</v>
      </c>
      <c r="M152" s="37">
        <v>0.801595</v>
      </c>
      <c r="N152" s="38">
        <v>0.8669217</v>
      </c>
    </row>
    <row r="153" spans="1:14" ht="15">
      <c r="A153" s="75" t="s">
        <v>147</v>
      </c>
      <c r="B153" s="4" t="s">
        <v>80</v>
      </c>
      <c r="C153" s="10"/>
      <c r="D153" s="10"/>
      <c r="E153" s="51">
        <v>23949.178148416726</v>
      </c>
      <c r="F153" s="51">
        <v>17234.12594721714</v>
      </c>
      <c r="G153" s="51">
        <v>17022.699536246033</v>
      </c>
      <c r="H153" s="51">
        <v>17720.069969645523</v>
      </c>
      <c r="I153" s="51">
        <v>15125.186768293837</v>
      </c>
      <c r="J153" s="51">
        <v>14999.595473061328</v>
      </c>
      <c r="K153" s="51">
        <v>16316.443510982761</v>
      </c>
      <c r="L153" s="51">
        <v>20450.179549493994</v>
      </c>
      <c r="M153" s="51">
        <v>20714.597955169145</v>
      </c>
      <c r="N153" s="52">
        <v>18936.965044251814</v>
      </c>
    </row>
    <row r="154" spans="1:14" ht="15">
      <c r="A154" s="76"/>
      <c r="B154" s="4" t="s">
        <v>81</v>
      </c>
      <c r="C154" s="10"/>
      <c r="D154" s="10"/>
      <c r="E154" s="51">
        <v>105345.82668793194</v>
      </c>
      <c r="F154" s="51">
        <v>80237.22627737226</v>
      </c>
      <c r="G154" s="51">
        <v>64536.08883405306</v>
      </c>
      <c r="H154" s="51">
        <v>67866.99507389162</v>
      </c>
      <c r="I154" s="51">
        <v>45086.06060606061</v>
      </c>
      <c r="J154" s="51">
        <v>61171.78537858006</v>
      </c>
      <c r="K154" s="51">
        <v>79418.42964645747</v>
      </c>
      <c r="L154" s="51">
        <v>103523.87073081161</v>
      </c>
      <c r="M154" s="51">
        <v>89250.287747201</v>
      </c>
      <c r="N154" s="52">
        <v>60739.61372388843</v>
      </c>
    </row>
    <row r="155" spans="1:14" ht="15">
      <c r="A155" s="77"/>
      <c r="B155" s="4" t="s">
        <v>82</v>
      </c>
      <c r="C155" s="10"/>
      <c r="D155" s="10"/>
      <c r="E155" s="51">
        <v>40523.26565143824</v>
      </c>
      <c r="F155" s="51">
        <v>35966.81473739221</v>
      </c>
      <c r="G155" s="51">
        <v>31839.7472405283</v>
      </c>
      <c r="H155" s="51">
        <v>30544.477028347996</v>
      </c>
      <c r="I155" s="51">
        <v>30503.900856769997</v>
      </c>
      <c r="J155" s="51">
        <v>29560.589668570137</v>
      </c>
      <c r="K155" s="51">
        <v>30120.21236253318</v>
      </c>
      <c r="L155" s="51">
        <v>41189.2342848852</v>
      </c>
      <c r="M155" s="51">
        <v>43799.69400393424</v>
      </c>
      <c r="N155" s="52">
        <v>37746.131945897265</v>
      </c>
    </row>
  </sheetData>
  <sheetProtection/>
  <mergeCells count="70">
    <mergeCell ref="E1:N1"/>
    <mergeCell ref="A97:A152"/>
    <mergeCell ref="A153:A155"/>
    <mergeCell ref="A3:A19"/>
    <mergeCell ref="B13:B19"/>
    <mergeCell ref="C13:C15"/>
    <mergeCell ref="C16:C17"/>
    <mergeCell ref="B26:B29"/>
    <mergeCell ref="C26:C27"/>
    <mergeCell ref="C28:C29"/>
    <mergeCell ref="B33:B36"/>
    <mergeCell ref="B118:B120"/>
    <mergeCell ref="C18:C19"/>
    <mergeCell ref="B10:B12"/>
    <mergeCell ref="B4:B6"/>
    <mergeCell ref="B8:B9"/>
    <mergeCell ref="B20:B21"/>
    <mergeCell ref="B52:B60"/>
    <mergeCell ref="B61:B69"/>
    <mergeCell ref="A20:A96"/>
    <mergeCell ref="B30:B32"/>
    <mergeCell ref="B23:B25"/>
    <mergeCell ref="C67:C69"/>
    <mergeCell ref="C33:C34"/>
    <mergeCell ref="C35:C36"/>
    <mergeCell ref="B37:B38"/>
    <mergeCell ref="B39:B40"/>
    <mergeCell ref="B41:B42"/>
    <mergeCell ref="B43:B51"/>
    <mergeCell ref="C43:C45"/>
    <mergeCell ref="C46:C48"/>
    <mergeCell ref="C49:C51"/>
    <mergeCell ref="C52:C54"/>
    <mergeCell ref="C55:C57"/>
    <mergeCell ref="C58:C60"/>
    <mergeCell ref="C61:C63"/>
    <mergeCell ref="C64:C66"/>
    <mergeCell ref="C70:C72"/>
    <mergeCell ref="C73:C75"/>
    <mergeCell ref="C76:C78"/>
    <mergeCell ref="B70:B78"/>
    <mergeCell ref="C79:C81"/>
    <mergeCell ref="C85:C87"/>
    <mergeCell ref="B79:B87"/>
    <mergeCell ref="B88:B96"/>
    <mergeCell ref="C88:C90"/>
    <mergeCell ref="C91:C93"/>
    <mergeCell ref="C94:C96"/>
    <mergeCell ref="C82:C84"/>
    <mergeCell ref="B97:B105"/>
    <mergeCell ref="C97:C99"/>
    <mergeCell ref="C100:C102"/>
    <mergeCell ref="C103:C105"/>
    <mergeCell ref="B106:B111"/>
    <mergeCell ref="C106:C108"/>
    <mergeCell ref="C109:C111"/>
    <mergeCell ref="B114:B116"/>
    <mergeCell ref="B123:B125"/>
    <mergeCell ref="B126:B134"/>
    <mergeCell ref="C126:C128"/>
    <mergeCell ref="C129:C131"/>
    <mergeCell ref="C132:C134"/>
    <mergeCell ref="B135:B143"/>
    <mergeCell ref="C135:C137"/>
    <mergeCell ref="C138:C140"/>
    <mergeCell ref="C141:C143"/>
    <mergeCell ref="B144:B152"/>
    <mergeCell ref="C144:C146"/>
    <mergeCell ref="C147:C149"/>
    <mergeCell ref="C150:C15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Le Forestier</dc:creator>
  <cp:keywords/>
  <dc:description/>
  <cp:lastModifiedBy>Matt Ross</cp:lastModifiedBy>
  <dcterms:created xsi:type="dcterms:W3CDTF">2017-06-22T13:16:43Z</dcterms:created>
  <dcterms:modified xsi:type="dcterms:W3CDTF">2017-07-18T17:52:15Z</dcterms:modified>
  <cp:category/>
  <cp:version/>
  <cp:contentType/>
  <cp:contentStatus/>
</cp:coreProperties>
</file>