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Finance\Expense Claims Disclosures\2025\"/>
    </mc:Choice>
  </mc:AlternateContent>
  <xr:revisionPtr revIDLastSave="0" documentId="13_ncr:1_{E878EF51-DD88-4961-96DC-0619534F16EC}" xr6:coauthVersionLast="47" xr6:coauthVersionMax="47" xr10:uidLastSave="{00000000-0000-0000-0000-000000000000}"/>
  <bookViews>
    <workbookView xWindow="-28920" yWindow="-9420" windowWidth="29040" windowHeight="15720" xr2:uid="{00000000-000D-0000-FFFF-FFFF00000000}"/>
  </bookViews>
  <sheets>
    <sheet name="Expenses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Recover">Macro1!$A$121</definedName>
    <definedName name="TableName">"Dummy"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Q6" i="1" s="1"/>
  <c r="N7" i="1"/>
  <c r="Q7" i="1" s="1"/>
  <c r="N8" i="1"/>
  <c r="Q8" i="1" s="1"/>
  <c r="N9" i="1"/>
  <c r="Q9" i="1" s="1"/>
  <c r="N10" i="1"/>
  <c r="Q10" i="1" s="1"/>
  <c r="N12" i="1"/>
  <c r="Q12" i="1" s="1"/>
  <c r="N11" i="1"/>
  <c r="Q11" i="1" s="1"/>
  <c r="N13" i="1"/>
  <c r="Q13" i="1" s="1"/>
  <c r="N14" i="1"/>
  <c r="Q14" i="1" s="1"/>
  <c r="N15" i="1"/>
  <c r="Q15" i="1" s="1"/>
  <c r="N16" i="1"/>
  <c r="Q16" i="1" s="1"/>
  <c r="N17" i="1"/>
  <c r="Q17" i="1" s="1"/>
  <c r="N18" i="1"/>
  <c r="Q18" i="1" s="1"/>
  <c r="N19" i="1"/>
  <c r="Q19" i="1" s="1"/>
  <c r="N20" i="1"/>
  <c r="Q20" i="1" s="1"/>
  <c r="N21" i="1"/>
  <c r="Q21" i="1" s="1"/>
  <c r="N22" i="1"/>
  <c r="Q22" i="1" s="1"/>
  <c r="N23" i="1"/>
  <c r="Q23" i="1" s="1"/>
  <c r="J24" i="1"/>
  <c r="N24" i="1" s="1"/>
  <c r="Q24" i="1" s="1"/>
  <c r="N25" i="1"/>
  <c r="Q25" i="1" s="1"/>
  <c r="N26" i="1"/>
  <c r="Q26" i="1" s="1"/>
  <c r="N27" i="1" l="1"/>
  <c r="Q27" i="1" s="1"/>
  <c r="N30" i="1"/>
  <c r="Q30" i="1" s="1"/>
  <c r="N28" i="1"/>
  <c r="Q28" i="1" s="1"/>
  <c r="N29" i="1"/>
  <c r="Q29" i="1" s="1"/>
  <c r="N148" i="1" l="1"/>
  <c r="Q148" i="1" s="1"/>
  <c r="N149" i="1"/>
  <c r="Q149" i="1" s="1"/>
  <c r="N150" i="1" l="1"/>
  <c r="Q150" i="1" s="1"/>
  <c r="N151" i="1"/>
  <c r="Q151" i="1" s="1"/>
  <c r="N164" i="1" l="1"/>
  <c r="Q164" i="1" s="1"/>
  <c r="N162" i="1" l="1"/>
  <c r="Q162" i="1" s="1"/>
  <c r="N171" i="1" l="1"/>
  <c r="N170" i="1"/>
  <c r="Q170" i="1" s="1"/>
  <c r="N168" i="1"/>
  <c r="Q168" i="1" s="1"/>
  <c r="N169" i="1"/>
  <c r="Q169" i="1" s="1"/>
  <c r="N165" i="1" l="1"/>
  <c r="Q165" i="1" s="1"/>
  <c r="N166" i="1"/>
  <c r="Q166" i="1" s="1"/>
  <c r="N31" i="1" l="1"/>
  <c r="Q31" i="1" s="1"/>
  <c r="N161" i="1" l="1"/>
  <c r="Q161" i="1" s="1"/>
  <c r="N32" i="1" l="1"/>
  <c r="Q32" i="1" s="1"/>
  <c r="N163" i="1"/>
  <c r="Q163" i="1" s="1"/>
  <c r="N167" i="1"/>
  <c r="Q167" i="1" s="1"/>
  <c r="Q171" i="1"/>
  <c r="N89" i="1"/>
  <c r="Q89" i="1" s="1"/>
  <c r="N160" i="1"/>
  <c r="Q160" i="1" s="1"/>
  <c r="N172" i="1"/>
  <c r="Q172" i="1" s="1"/>
  <c r="N173" i="1"/>
  <c r="Q173" i="1" s="1"/>
  <c r="N174" i="1"/>
  <c r="Q174" i="1" s="1"/>
  <c r="N175" i="1"/>
  <c r="Q175" i="1" s="1"/>
  <c r="N132" i="1"/>
  <c r="Q132" i="1" s="1"/>
  <c r="N133" i="1"/>
  <c r="Q133" i="1" s="1"/>
  <c r="N134" i="1"/>
  <c r="Q134" i="1" s="1"/>
  <c r="N90" i="1"/>
  <c r="Q90" i="1" s="1"/>
  <c r="N91" i="1"/>
  <c r="Q91" i="1" s="1"/>
  <c r="N92" i="1"/>
  <c r="Q92" i="1" s="1"/>
  <c r="N93" i="1"/>
  <c r="Q93" i="1" s="1"/>
  <c r="N33" i="1"/>
  <c r="Q33" i="1" s="1"/>
  <c r="N34" i="1"/>
  <c r="Q34" i="1" s="1"/>
  <c r="N94" i="1"/>
  <c r="Q94" i="1" s="1"/>
  <c r="N35" i="1"/>
  <c r="Q35" i="1" s="1"/>
  <c r="N37" i="1"/>
  <c r="Q37" i="1" s="1"/>
  <c r="N39" i="1"/>
  <c r="Q39" i="1" s="1"/>
  <c r="N40" i="1"/>
  <c r="Q40" i="1" s="1"/>
  <c r="N38" i="1"/>
  <c r="Q38" i="1" s="1"/>
  <c r="N36" i="1"/>
  <c r="Q36" i="1" s="1"/>
  <c r="N41" i="1"/>
  <c r="Q41" i="1" s="1"/>
  <c r="N135" i="1"/>
  <c r="Q135" i="1" s="1"/>
  <c r="N136" i="1"/>
  <c r="Q136" i="1" s="1"/>
  <c r="N95" i="1"/>
  <c r="Q95" i="1" s="1"/>
  <c r="N96" i="1"/>
  <c r="Q96" i="1" s="1"/>
  <c r="N97" i="1"/>
  <c r="Q97" i="1" s="1"/>
  <c r="N98" i="1"/>
  <c r="Q98" i="1" s="1"/>
  <c r="N42" i="1"/>
  <c r="Q42" i="1" s="1"/>
  <c r="N43" i="1"/>
  <c r="Q43" i="1" s="1"/>
  <c r="N44" i="1"/>
  <c r="Q44" i="1" s="1"/>
  <c r="N45" i="1"/>
  <c r="Q45" i="1" s="1"/>
  <c r="N46" i="1"/>
  <c r="Q46" i="1" s="1"/>
  <c r="N47" i="1"/>
  <c r="Q47" i="1" s="1"/>
  <c r="N48" i="1"/>
  <c r="Q48" i="1" s="1"/>
  <c r="N49" i="1"/>
  <c r="Q49" i="1" s="1"/>
  <c r="N50" i="1"/>
  <c r="Q50" i="1" s="1"/>
  <c r="N51" i="1"/>
  <c r="Q51" i="1" s="1"/>
  <c r="N52" i="1"/>
  <c r="Q52" i="1" s="1"/>
  <c r="N53" i="1"/>
  <c r="Q53" i="1" s="1"/>
  <c r="N54" i="1"/>
  <c r="Q54" i="1" s="1"/>
  <c r="N55" i="1"/>
  <c r="Q55" i="1" s="1"/>
  <c r="N56" i="1"/>
  <c r="Q56" i="1" s="1"/>
  <c r="N57" i="1"/>
  <c r="Q57" i="1" s="1"/>
  <c r="N58" i="1"/>
  <c r="Q58" i="1" s="1"/>
  <c r="N59" i="1"/>
  <c r="Q59" i="1" s="1"/>
  <c r="N60" i="1"/>
  <c r="Q60" i="1" s="1"/>
  <c r="N61" i="1"/>
  <c r="Q61" i="1" s="1"/>
  <c r="N62" i="1"/>
  <c r="Q62" i="1" s="1"/>
  <c r="N63" i="1"/>
  <c r="Q63" i="1" s="1"/>
  <c r="N64" i="1"/>
  <c r="Q64" i="1" s="1"/>
  <c r="N65" i="1"/>
  <c r="Q65" i="1" s="1"/>
  <c r="N66" i="1"/>
  <c r="Q66" i="1" s="1"/>
  <c r="N67" i="1"/>
  <c r="Q67" i="1" s="1"/>
  <c r="N68" i="1"/>
  <c r="Q68" i="1" s="1"/>
  <c r="N69" i="1"/>
  <c r="Q69" i="1" s="1"/>
  <c r="N70" i="1"/>
  <c r="Q70" i="1" s="1"/>
  <c r="N71" i="1"/>
  <c r="Q71" i="1" s="1"/>
  <c r="N72" i="1"/>
  <c r="Q72" i="1" s="1"/>
  <c r="N73" i="1"/>
  <c r="Q73" i="1" s="1"/>
  <c r="N74" i="1"/>
  <c r="Q74" i="1" s="1"/>
  <c r="N75" i="1"/>
  <c r="Q75" i="1" s="1"/>
  <c r="N76" i="1"/>
  <c r="Q76" i="1" s="1"/>
  <c r="N77" i="1"/>
  <c r="Q77" i="1" s="1"/>
  <c r="N78" i="1"/>
  <c r="Q78" i="1" s="1"/>
  <c r="N79" i="1"/>
  <c r="Q79" i="1" s="1"/>
  <c r="N80" i="1"/>
  <c r="Q80" i="1" s="1"/>
  <c r="N81" i="1"/>
  <c r="Q81" i="1" s="1"/>
  <c r="N82" i="1"/>
  <c r="Q82" i="1" s="1"/>
  <c r="N83" i="1"/>
  <c r="Q83" i="1" s="1"/>
  <c r="N84" i="1"/>
  <c r="Q84" i="1" s="1"/>
  <c r="N85" i="1"/>
  <c r="Q85" i="1" s="1"/>
  <c r="N86" i="1"/>
  <c r="Q86" i="1" s="1"/>
  <c r="N87" i="1"/>
  <c r="Q87" i="1" s="1"/>
  <c r="N88" i="1"/>
  <c r="Q88" i="1" s="1"/>
  <c r="N99" i="1"/>
  <c r="Q99" i="1" s="1"/>
  <c r="N100" i="1"/>
  <c r="Q100" i="1" s="1"/>
  <c r="N101" i="1"/>
  <c r="Q101" i="1" s="1"/>
  <c r="N102" i="1"/>
  <c r="Q102" i="1" s="1"/>
  <c r="N103" i="1"/>
  <c r="Q103" i="1" s="1"/>
  <c r="N104" i="1"/>
  <c r="Q104" i="1" s="1"/>
  <c r="N105" i="1"/>
  <c r="Q105" i="1" s="1"/>
  <c r="N106" i="1"/>
  <c r="Q106" i="1" s="1"/>
  <c r="N107" i="1"/>
  <c r="Q107" i="1" s="1"/>
  <c r="N108" i="1"/>
  <c r="Q108" i="1" s="1"/>
  <c r="N109" i="1"/>
  <c r="Q109" i="1" s="1"/>
  <c r="N110" i="1"/>
  <c r="Q110" i="1" s="1"/>
  <c r="N111" i="1"/>
  <c r="Q111" i="1" s="1"/>
  <c r="N112" i="1"/>
  <c r="Q112" i="1" s="1"/>
  <c r="N113" i="1"/>
  <c r="Q113" i="1" s="1"/>
  <c r="N114" i="1"/>
  <c r="Q114" i="1" s="1"/>
  <c r="N115" i="1"/>
  <c r="Q115" i="1" s="1"/>
  <c r="N116" i="1"/>
  <c r="Q116" i="1" s="1"/>
  <c r="N117" i="1"/>
  <c r="Q117" i="1" s="1"/>
  <c r="N118" i="1"/>
  <c r="Q118" i="1" s="1"/>
  <c r="N119" i="1"/>
  <c r="Q119" i="1" s="1"/>
  <c r="N120" i="1"/>
  <c r="Q120" i="1" s="1"/>
  <c r="N121" i="1"/>
  <c r="Q121" i="1" s="1"/>
  <c r="N122" i="1"/>
  <c r="Q122" i="1" s="1"/>
  <c r="N123" i="1"/>
  <c r="Q123" i="1" s="1"/>
  <c r="N124" i="1"/>
  <c r="Q124" i="1" s="1"/>
  <c r="N125" i="1"/>
  <c r="Q125" i="1" s="1"/>
  <c r="N126" i="1"/>
  <c r="Q126" i="1" s="1"/>
  <c r="N127" i="1"/>
  <c r="Q127" i="1" s="1"/>
  <c r="N128" i="1"/>
  <c r="Q128" i="1" s="1"/>
  <c r="N129" i="1"/>
  <c r="Q129" i="1" s="1"/>
  <c r="N130" i="1"/>
  <c r="Q130" i="1" s="1"/>
  <c r="N131" i="1"/>
  <c r="Q131" i="1" s="1"/>
  <c r="N137" i="1"/>
  <c r="Q137" i="1" s="1"/>
  <c r="N138" i="1"/>
  <c r="Q138" i="1" s="1"/>
  <c r="N139" i="1"/>
  <c r="Q139" i="1" s="1"/>
  <c r="N140" i="1"/>
  <c r="Q140" i="1" s="1"/>
  <c r="N141" i="1"/>
  <c r="Q141" i="1" s="1"/>
  <c r="N142" i="1"/>
  <c r="Q142" i="1" s="1"/>
  <c r="N143" i="1"/>
  <c r="Q143" i="1" s="1"/>
  <c r="N144" i="1"/>
  <c r="Q144" i="1" s="1"/>
  <c r="N145" i="1"/>
  <c r="Q145" i="1" s="1"/>
  <c r="N146" i="1"/>
  <c r="Q146" i="1" s="1"/>
  <c r="N147" i="1"/>
  <c r="Q147" i="1" s="1"/>
  <c r="N152" i="1"/>
  <c r="Q152" i="1" s="1"/>
  <c r="N153" i="1"/>
  <c r="Q153" i="1" s="1"/>
  <c r="N154" i="1"/>
  <c r="Q154" i="1" s="1"/>
  <c r="N155" i="1"/>
  <c r="Q155" i="1" s="1"/>
  <c r="N156" i="1"/>
  <c r="Q156" i="1" s="1"/>
  <c r="N157" i="1"/>
  <c r="Q157" i="1" s="1"/>
  <c r="N158" i="1"/>
  <c r="Q158" i="1" s="1"/>
  <c r="N159" i="1"/>
  <c r="Q159" i="1" s="1"/>
  <c r="N176" i="1"/>
  <c r="Q176" i="1" s="1"/>
  <c r="N177" i="1"/>
  <c r="Q177" i="1" s="1"/>
  <c r="N178" i="1"/>
  <c r="Q178" i="1" s="1"/>
  <c r="N179" i="1"/>
  <c r="Q179" i="1" s="1"/>
  <c r="N180" i="1"/>
  <c r="Q180" i="1" s="1"/>
  <c r="N181" i="1"/>
  <c r="Q181" i="1" s="1"/>
  <c r="N182" i="1"/>
  <c r="Q182" i="1" s="1"/>
  <c r="N183" i="1"/>
  <c r="Q183" i="1" s="1"/>
  <c r="N184" i="1"/>
  <c r="Q184" i="1" s="1"/>
  <c r="N185" i="1"/>
  <c r="Q185" i="1" s="1"/>
  <c r="N186" i="1"/>
  <c r="Q186" i="1" s="1"/>
  <c r="N187" i="1"/>
  <c r="Q187" i="1" s="1"/>
  <c r="N188" i="1"/>
  <c r="Q188" i="1" s="1"/>
  <c r="N189" i="1"/>
  <c r="Q189" i="1" s="1"/>
  <c r="N190" i="1"/>
  <c r="Q190" i="1" s="1"/>
  <c r="N191" i="1"/>
  <c r="Q191" i="1" s="1"/>
  <c r="N192" i="1"/>
  <c r="Q192" i="1" s="1"/>
  <c r="N193" i="1"/>
  <c r="Q193" i="1" s="1"/>
  <c r="N194" i="1"/>
  <c r="Q194" i="1" s="1"/>
  <c r="N195" i="1"/>
  <c r="Q195" i="1" s="1"/>
  <c r="N196" i="1"/>
  <c r="Q196" i="1" s="1"/>
  <c r="N197" i="1"/>
  <c r="Q197" i="1" s="1"/>
  <c r="N198" i="1"/>
  <c r="Q198" i="1" s="1"/>
  <c r="N199" i="1"/>
  <c r="Q199" i="1" s="1"/>
  <c r="N200" i="1"/>
  <c r="Q200" i="1" s="1"/>
  <c r="N201" i="1"/>
  <c r="Q201" i="1" s="1"/>
  <c r="N202" i="1"/>
  <c r="Q202" i="1" s="1"/>
  <c r="N203" i="1"/>
  <c r="Q203" i="1" s="1"/>
  <c r="N204" i="1"/>
  <c r="Q204" i="1" s="1"/>
  <c r="N205" i="1"/>
  <c r="Q205" i="1" s="1"/>
  <c r="N206" i="1"/>
  <c r="Q206" i="1" s="1"/>
  <c r="N207" i="1"/>
  <c r="Q207" i="1" s="1"/>
  <c r="N208" i="1"/>
  <c r="Q208" i="1" s="1"/>
  <c r="N209" i="1"/>
  <c r="Q209" i="1" s="1"/>
  <c r="N210" i="1"/>
  <c r="Q210" i="1" s="1"/>
  <c r="N211" i="1"/>
  <c r="Q211" i="1" s="1"/>
  <c r="N212" i="1"/>
  <c r="Q212" i="1" s="1"/>
  <c r="N213" i="1"/>
  <c r="Q213" i="1" s="1"/>
  <c r="N214" i="1"/>
  <c r="Q214" i="1" s="1"/>
  <c r="N215" i="1"/>
  <c r="Q215" i="1" s="1"/>
  <c r="N216" i="1"/>
  <c r="Q216" i="1" s="1"/>
  <c r="N217" i="1"/>
  <c r="Q217" i="1" s="1"/>
  <c r="N218" i="1"/>
  <c r="Q218" i="1" s="1"/>
  <c r="N219" i="1"/>
  <c r="Q219" i="1" s="1"/>
  <c r="N220" i="1"/>
  <c r="Q220" i="1" s="1"/>
  <c r="N221" i="1"/>
  <c r="Q221" i="1" s="1"/>
  <c r="N222" i="1"/>
  <c r="Q222" i="1" s="1"/>
  <c r="N223" i="1"/>
  <c r="Q223" i="1" s="1"/>
  <c r="N224" i="1"/>
  <c r="Q224" i="1" s="1"/>
  <c r="N225" i="1"/>
  <c r="Q225" i="1" s="1"/>
  <c r="N226" i="1"/>
  <c r="Q226" i="1" s="1"/>
  <c r="N227" i="1"/>
  <c r="Q227" i="1" s="1"/>
  <c r="N228" i="1"/>
  <c r="Q228" i="1" s="1"/>
  <c r="N229" i="1"/>
  <c r="Q229" i="1" s="1"/>
  <c r="N230" i="1"/>
  <c r="Q230" i="1" s="1"/>
  <c r="N231" i="1"/>
  <c r="Q231" i="1" s="1"/>
  <c r="N232" i="1"/>
  <c r="Q232" i="1" s="1"/>
  <c r="N233" i="1"/>
  <c r="Q233" i="1" s="1"/>
  <c r="N234" i="1"/>
  <c r="Q234" i="1" s="1"/>
  <c r="N235" i="1"/>
  <c r="Q235" i="1" s="1"/>
  <c r="N236" i="1"/>
  <c r="Q236" i="1" s="1"/>
  <c r="N237" i="1"/>
  <c r="Q237" i="1" s="1"/>
  <c r="N238" i="1"/>
  <c r="Q238" i="1" s="1"/>
  <c r="N239" i="1"/>
  <c r="Q239" i="1" s="1"/>
  <c r="N240" i="1"/>
  <c r="Q240" i="1" s="1"/>
  <c r="N241" i="1"/>
  <c r="Q241" i="1" s="1"/>
  <c r="N242" i="1"/>
  <c r="Q242" i="1" s="1"/>
  <c r="N243" i="1"/>
  <c r="Q243" i="1" s="1"/>
  <c r="N244" i="1"/>
  <c r="Q244" i="1" s="1"/>
  <c r="N245" i="1"/>
  <c r="Q245" i="1" s="1"/>
</calcChain>
</file>

<file path=xl/sharedStrings.xml><?xml version="1.0" encoding="utf-8"?>
<sst xmlns="http://schemas.openxmlformats.org/spreadsheetml/2006/main" count="1024" uniqueCount="194">
  <si>
    <t>Name</t>
  </si>
  <si>
    <t>Position</t>
  </si>
  <si>
    <t>Purpose</t>
  </si>
  <si>
    <t>Start Date Yr/Mo/Day</t>
  </si>
  <si>
    <t>End Date Yr/Mo/Day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</si>
  <si>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</si>
  <si>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</si>
  <si>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</si>
  <si>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</si>
  <si>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</si>
  <si>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</si>
  <si>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</si>
  <si>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</si>
  <si>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</si>
  <si>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</si>
  <si>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</si>
  <si>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</si>
  <si>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Nom</t>
  </si>
  <si>
    <t>Titre</t>
  </si>
  <si>
    <t>But</t>
  </si>
  <si>
    <t>Date de debut</t>
  </si>
  <si>
    <t>Date de fin</t>
  </si>
  <si>
    <t>Participants</t>
  </si>
  <si>
    <t>Autres participants</t>
  </si>
  <si>
    <t>Tarfit aerien</t>
  </si>
  <si>
    <t>Autre mode de transport</t>
  </si>
  <si>
    <t>Hebergement</t>
  </si>
  <si>
    <t>Repas</t>
  </si>
  <si>
    <t>Frais accessories</t>
  </si>
  <si>
    <t>TOTAL PARTIEL</t>
  </si>
  <si>
    <t>Accueil</t>
  </si>
  <si>
    <t>Autres depenses</t>
  </si>
  <si>
    <t>Trick, David</t>
  </si>
  <si>
    <t>Interim President &amp; CEO/Interim Président-directeur général</t>
  </si>
  <si>
    <t>Attended Board meeting./Assisté à la réunion du conseil d'administration.</t>
  </si>
  <si>
    <t>Toronto, ON</t>
  </si>
  <si>
    <t>Weingarten, Harvey</t>
  </si>
  <si>
    <t>President &amp; CEO/Président-directeur général</t>
  </si>
  <si>
    <t>Business meeting with stakeholders./Réunion d'affaires avec les parties prenantes.</t>
  </si>
  <si>
    <t>Hamilton, ON</t>
  </si>
  <si>
    <t>Business meeting with a stakeholder./Réunion d'affaires avec une partie prenante.</t>
  </si>
  <si>
    <t>Business meeting with government staff./Réunion d'affaires avec le personnel du gouvernement.</t>
  </si>
  <si>
    <t>Ottawa, ON</t>
  </si>
  <si>
    <t>Attended a conference organized by a professional organisation./Assisté  à une conférence organisée par un organisation professionnelle.</t>
  </si>
  <si>
    <t>Vancouver, BC</t>
  </si>
  <si>
    <t>Speaker at a meeting organized by Nova Scotia government./ Interlocuteur lors d'une conference organisée par le gouvernement du Nova Scotia.</t>
  </si>
  <si>
    <t>Halifax, NS</t>
  </si>
  <si>
    <t>Business meeting with stakeholders and government staff./Réunion d'affaires avec les parties prenantes et des représentants du gouvernement.</t>
  </si>
  <si>
    <t>Attended a lecture at Queen's University/Assisté à une conference à Queen's University.</t>
  </si>
  <si>
    <t>Kingston, ON</t>
  </si>
  <si>
    <t>Attended a conference organized by professional organisations./Assisté  à une conférence organisée par des organisation professionnelles.</t>
  </si>
  <si>
    <t>Bucharest, Romania</t>
  </si>
  <si>
    <t>Participated in a roundtable organized by the Advisory Council on Economic Growth/Assisté  à une conférence organisée par le Conseil consultatif en matière de croissance économique</t>
  </si>
  <si>
    <t>Visit a meeting venue/Visiter un lieu de réunion</t>
  </si>
  <si>
    <t>Austin, Texas, USA</t>
  </si>
  <si>
    <t>Thunder Bay, ON</t>
  </si>
  <si>
    <t>Indianapolis, USA</t>
  </si>
  <si>
    <t>President &amp; CEO/Président et directeur général</t>
  </si>
  <si>
    <t>Business meeting with government officials/Réunion d'affaires avec des représentants du gouvernement</t>
  </si>
  <si>
    <t>Attended a forum organized by an intergovernmental organization./Assisté à un forum organisé par l'organisation intergouvernementale.</t>
  </si>
  <si>
    <t>Paris, France</t>
  </si>
  <si>
    <t>Speaker at congress organized by an academic organization./Interlocuteur lors d'un congrès organisé par une organisation académique.</t>
  </si>
  <si>
    <t>Calgary, AB</t>
  </si>
  <si>
    <t>Business meeting and dinner with delegation from Chinese university./Réunion d'affaires et le dîner avec une délégation de l'université de la Chine.</t>
  </si>
  <si>
    <t>Attended a Roundtable Discussion hosted by a government agency on higher education./Assisté  à une conférence organisée par un organisme gouvernemental sur l'enseignement supérieur.</t>
  </si>
  <si>
    <t>Dublin, Ireland</t>
  </si>
  <si>
    <t>Oakville, ON</t>
  </si>
  <si>
    <t>Speaker at a conference organized by a research organization./Interlocuteur lors d'une conférence organisée par un organisme de recherche.</t>
  </si>
  <si>
    <t>Edmonton, AB</t>
  </si>
  <si>
    <t>Business meeting with stakeholders./Réunion d'affaires avec des parties prenantes.</t>
  </si>
  <si>
    <t>Attended a stakeholder's retreat./Assisté à une retraite organisée par des parties prenantes.</t>
  </si>
  <si>
    <t>Niagara-on-the-Lake, ON</t>
  </si>
  <si>
    <t>Speaker at stakeholder conference./Interlocuteur lors d'une conference organisée par des parties prenantes.</t>
  </si>
  <si>
    <t>Business meeting with staff of American university./Réunion d'affaires avec le personnel de l'université américaine.</t>
  </si>
  <si>
    <t>Tempe, Arizona, USA</t>
  </si>
  <si>
    <t>Business meeting with a stakeholder./ Réunion d'affaires avec d'une partie prenante.</t>
  </si>
  <si>
    <t>Business meeting with a government consultant./Réunion d'affaires avec un consultant du gouvernement.</t>
  </si>
  <si>
    <t>Sue Herbert</t>
  </si>
  <si>
    <t>Speaker at a government sponsored conference and at a university conference./ Interlocuteur lors d'une conférence organisée par un ministère du gouvernement et lors d'une conférence universitaire.</t>
  </si>
  <si>
    <t>Regina, SK</t>
  </si>
  <si>
    <t>Attended a stakeholder's steering committee meeting./Assisté à un comité de pilotage organisée par des parties prenantes.</t>
  </si>
  <si>
    <t>Attended a conference organized by a professional organisation./Assisté  à une conférence organisée par une organisation professionnelle.</t>
  </si>
  <si>
    <t xml:space="preserve">Business meeting with senior staff of Ministry./Réunion d'affaires avec les cadres supérieurs du Ministére. </t>
  </si>
  <si>
    <t>Fredericton, NB</t>
  </si>
  <si>
    <t>Business meeting with former premier of Ontario./Réunion d'affaires avec l'ancien premier ministre de l'Ontario.</t>
  </si>
  <si>
    <t>Business meeting with Governor General and stakeholders./Réunion d'affaires avec le Gouverneur général et les parties prenantes.</t>
  </si>
  <si>
    <t>Deller, Fiona</t>
  </si>
  <si>
    <t>Senior Executive Director, Policy &amp; Partnerships/Directrice exécutive, politique et partenariats</t>
  </si>
  <si>
    <t xml:space="preserve">Attended a workshop organized by Rideau Hall Foundation and meetings with stakeholders./ Assisté à un atelier organisée par le Fondation Rideau Hall et réunion d'affaires avec les parties prenantes. </t>
  </si>
  <si>
    <t xml:space="preserve">Business meeting with stakeholders./Réunion d'affaires avec les parties prenantes. </t>
  </si>
  <si>
    <t>Attended stakeholder workshop./Assisté à un atelier d'une partie prenante.</t>
  </si>
  <si>
    <t>Montreal, QB</t>
  </si>
  <si>
    <t>New York, USA</t>
  </si>
  <si>
    <t>Attended the 2017 National College Access Network (NCAN) Conference /Assisté à une conférence organisé par le NCAN.</t>
  </si>
  <si>
    <t>San Diego, CA, USA</t>
  </si>
  <si>
    <t>Speaker at the American Educational Research Association. / Interlocuteur lors d'une conférence organisée par l'American Educational Research Association.</t>
  </si>
  <si>
    <t>Texas, USA</t>
  </si>
  <si>
    <t>Attended a stakeholder's steering committee meeting organized by the Conference Board of Canada./Assisté à un symposium organisé par le Conference Board du Canada</t>
  </si>
  <si>
    <t>Detroit, USA</t>
  </si>
  <si>
    <t>Business meeting with government officials/Réunion d'affaires avec des représentants du gouvernement.</t>
  </si>
  <si>
    <t>Executive Director, Policy &amp; Partnerships/Directrice exécutive, politique et partenariats</t>
  </si>
  <si>
    <t>Attended a conference of European Access Network/Assisté  à une conférence d'European Access Network</t>
  </si>
  <si>
    <t>Business meeting with government staff and a stakeholder./Réunion d'affaires avec le personnel du gouvernement et une partie prenante.</t>
  </si>
  <si>
    <t>Speaker at a conference organized by a university./Interlocuteur lors d'une conférence organisée par une université.</t>
  </si>
  <si>
    <t>Nairobi, Kenya</t>
  </si>
  <si>
    <t>Hicks, Martin</t>
  </si>
  <si>
    <t>Executive Director, Data and Statistics/Directeur exécutif des données et des statistiques</t>
  </si>
  <si>
    <t>Presented at stakeholder conference./A fait une présentation à une conférence organisée d'une partie prenante.</t>
  </si>
  <si>
    <t>St. Catharines, ON</t>
  </si>
  <si>
    <t>Oshawa, ON</t>
  </si>
  <si>
    <t>Attended a conference organized by professional organisations./Assisté  à une conférence organisée par des organisations professionnelles.</t>
  </si>
  <si>
    <t>Romania, Bucharest</t>
  </si>
  <si>
    <t>London, ON</t>
  </si>
  <si>
    <t>Attended HEQCO event./Assisté à un événement du COQES.</t>
  </si>
  <si>
    <t>Niagara Falls, ON</t>
  </si>
  <si>
    <t>Bloch-Nevitte, Susan</t>
  </si>
  <si>
    <t>Executive Director, Communications/   Directrice des communications</t>
  </si>
  <si>
    <t>Business meeting with media trainer./Réunion d'affaires avec un entraîneur de médias.</t>
  </si>
  <si>
    <t>Moran, Greg</t>
  </si>
  <si>
    <t>Director, Special Projects/Directeur des projets spéciaux</t>
  </si>
  <si>
    <t>Business meeting with stakeholder./Réunion d'affaires avec une partie prenante.</t>
  </si>
  <si>
    <t>A. Scott Carson</t>
  </si>
  <si>
    <t>Board member/Membre du conseil</t>
  </si>
  <si>
    <t>Attended staff meeting./Assisté à une réunion du personnel</t>
  </si>
  <si>
    <t>Hill, Michael</t>
  </si>
  <si>
    <t>Attended Board and Audit Committee meetings./Assisté aux réunions du conseil d'administration et du comité de vérification.</t>
  </si>
  <si>
    <t>Robinson, Nobina</t>
  </si>
  <si>
    <t>Herbert, Suzanne</t>
  </si>
  <si>
    <t xml:space="preserve">Carson, Scott </t>
  </si>
  <si>
    <t>Lang, Patricia</t>
  </si>
  <si>
    <t>Attended conference organized by HEQCO./Assisté  à une conférence organisée par COQES.</t>
  </si>
  <si>
    <t>Mayer, Denis</t>
  </si>
  <si>
    <t>Summerlee, Alastair</t>
  </si>
  <si>
    <t>Chair of the Board/Président</t>
  </si>
  <si>
    <t>Hazell, Cindy</t>
  </si>
  <si>
    <t>Wiggers, Richard</t>
  </si>
  <si>
    <t>Executive Director, Research &amp; Programs/Directeur exécutif, recherche et programmes</t>
  </si>
  <si>
    <t>Presented at stakeholder event./A fait une présentation à un événement d'une partie prenante.</t>
  </si>
  <si>
    <t>Regular travel expenses to routine meetings for the month of February./Les frais de déplacement réguliers pour assister aux réunions de routine pour les mois de Février.</t>
  </si>
  <si>
    <t>2016-02</t>
  </si>
  <si>
    <t>Attended stakeholder event./Assisté à un événement d'une partie prenante.</t>
  </si>
  <si>
    <t>Regular travel expenses to routine meetings for the month of January./Les frais de déplacement réguliers pour assister aux réunions de routine pour les mois de Janvier.</t>
  </si>
  <si>
    <t>2016-01</t>
  </si>
  <si>
    <t>Regular travel expenses to routine meetings for the month of December./Les frais de déplacement réguliers pour assister aux réunions de routine pour les mois de Décembre.</t>
  </si>
  <si>
    <t>2015-12</t>
  </si>
  <si>
    <t>Regular travel expenses to routine meetings from the month of November 2015 to March 2016./Les frais de déplacement réguliers pour assister aux réunions de routine du mois de Novembre 2015 au Mars 2016.</t>
  </si>
  <si>
    <t>Toronto, Oakville, ON</t>
  </si>
  <si>
    <t>Waterloo, ON</t>
  </si>
  <si>
    <t>Huntsville, ON</t>
  </si>
  <si>
    <t>Attended stakeholder conference./Assisté à une conférence d'une partie prenante.</t>
  </si>
  <si>
    <t>Presented and attended stakeholder conferences./A fait une présentation et assisté aux conférences d'une partie prenante.</t>
  </si>
  <si>
    <t>Calgary/Edmonton, AB</t>
  </si>
  <si>
    <t xml:space="preserve">Attended stakeholder event./Assisté à un événement d'une partie prenante. </t>
  </si>
  <si>
    <t>Peterborough, ON</t>
  </si>
  <si>
    <t>Attended HEQCO symposium./Assisté à symposium du COQES.</t>
  </si>
  <si>
    <t>Regular travel expenses to routine meetings for the month of September./Les frais de déplacement réguliers pour assister aux réunions de routine pour les mois de Septembre.</t>
  </si>
  <si>
    <t>2015-09</t>
  </si>
  <si>
    <t>Hamilton, ON; Toronto, ON</t>
  </si>
  <si>
    <t>Panelist at stakeholder event./Membre d'un panel à un événement d'une partie prenante.</t>
  </si>
  <si>
    <t>Attended a presentation organized by a government ministry and held a business meeting with a stakeholder./Assisté à une présentation organisée par un ministère du gouvernement et a tenu une réunion d'affaires avec une partie prenante.</t>
  </si>
  <si>
    <t>Business meeting with a government ministry./Réunion d'affaires à un ministère du gouvernement.</t>
  </si>
  <si>
    <t xml:space="preserve">Business meeting with a government staff./Réunion d'affaires avec un personnel du gouvernement. </t>
  </si>
  <si>
    <t>Business meeting with contractors./Réunion d'affaires avec les entrepreneurs.</t>
  </si>
  <si>
    <t>Attended stakeholder symposium./Assisté à un symposium d'une partie prenante.</t>
  </si>
  <si>
    <t>Ross Finnie</t>
  </si>
  <si>
    <t>Attended HEQCO symposium./Assisté au symposium du COQES.</t>
  </si>
  <si>
    <t>Guelph, ON</t>
  </si>
  <si>
    <t>Attended a government symposium./Assisté à symposium du gouvernmente.</t>
  </si>
  <si>
    <t>Macro1</t>
  </si>
  <si>
    <t>Auto_Open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</si>
  <si>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</si>
  <si>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</si>
  <si>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</si>
  <si>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</si>
  <si>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</si>
  <si>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</si>
  <si>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</si>
  <si>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</si>
  <si>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</si>
  <si>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</si>
  <si>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</si>
  <si>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</si>
  <si>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</si>
  <si>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Deakin, Janice</t>
  </si>
  <si>
    <t>Macri, Diana</t>
  </si>
  <si>
    <t>Regular travel expenses to routine meetings from May to July 2020./Les frais de déplacement réguliers pour assister aux réunions de routine de Mai à Juillet 2020.</t>
  </si>
  <si>
    <t xml:space="preserve">HEQCO has been a virtual agency, working from home since September 1, 2020.  </t>
  </si>
  <si>
    <t>There were no expense claims or disclosures from August 2020 to Septermber 2021.</t>
  </si>
  <si>
    <t>Chief Administrative Officer/Directrice dénérale de l’administration</t>
  </si>
  <si>
    <t>Colyar, Julia</t>
  </si>
  <si>
    <t>Vice President, Reseach and Policy/
Vice-présidente, Recherche et politique</t>
  </si>
  <si>
    <t>Brown, Kale</t>
  </si>
  <si>
    <t>Director, Finance and Administration/
Directeur, Finances et Administration</t>
  </si>
  <si>
    <t>Butler, Malcolm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</si>
</sst>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yyyy\-mm\-dd;@"/>
  </numFmts>
  <fonts count="11" x14ac:knownFonts="1">
    <font>
      <sz val="10"/>
      <name val="Arial"/>
      <family val="2"/>
    </font>
    <font>
      <sz val="9"/>
      <name val="Arial"/>
      <family val="2"/>
    </font>
    <font>
      <sz val="9"/>
      <name val="Arial Narrow"/>
      <family val="2"/>
    </font>
    <font>
      <b/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vertical="top" wrapText="1"/>
    </xf>
    <xf numFmtId="165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8" fontId="4" fillId="0" borderId="1" xfId="0" applyNumberFormat="1" applyFont="1" applyBorder="1" applyAlignment="1">
      <alignment vertical="top" wrapText="1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 indent="5"/>
    </xf>
    <xf numFmtId="0" fontId="6" fillId="3" borderId="1" xfId="0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center" wrapText="1"/>
    </xf>
    <xf numFmtId="8" fontId="5" fillId="3" borderId="1" xfId="0" applyNumberFormat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right" vertical="top" wrapText="1"/>
    </xf>
    <xf numFmtId="165" fontId="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1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1" fontId="2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/>
    <xf numFmtId="0" fontId="1" fillId="3" borderId="2" xfId="0" applyFont="1" applyFill="1" applyBorder="1"/>
    <xf numFmtId="0" fontId="1" fillId="3" borderId="0" xfId="0" applyFont="1" applyFill="1"/>
    <xf numFmtId="0" fontId="4" fillId="3" borderId="1" xfId="0" applyFont="1" applyFill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top" wrapText="1"/>
    </xf>
    <xf numFmtId="164" fontId="1" fillId="0" borderId="1" xfId="0" applyNumberFormat="1" applyFont="1" applyBorder="1" applyAlignment="1">
      <alignment vertical="top"/>
    </xf>
    <xf numFmtId="0" fontId="1" fillId="0" borderId="1" xfId="0" applyFont="1" applyBorder="1"/>
    <xf numFmtId="0" fontId="1" fillId="0" borderId="3" xfId="0" applyFont="1" applyBorder="1"/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10" fillId="3" borderId="0" xfId="0" applyFont="1" applyFill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248"/>
  <sheetViews>
    <sheetView tabSelected="1" zoomScaleNormal="100" zoomScaleSheetLayoutView="133" zoomScalePageLayoutView="200" workbookViewId="0">
      <pane ySplit="3" topLeftCell="A4" activePane="bottomLeft" state="frozen"/>
      <selection pane="bottomLeft" activeCell="E6" sqref="E6"/>
    </sheetView>
  </sheetViews>
  <sheetFormatPr defaultRowHeight="12.75" x14ac:dyDescent="0.2"/>
  <cols>
    <col min="1" max="1" width="17.140625" customWidth="1"/>
    <col min="2" max="2" width="31.5703125" customWidth="1"/>
    <col min="3" max="3" width="27.140625" style="25" customWidth="1"/>
    <col min="4" max="5" width="16.85546875" customWidth="1"/>
    <col min="6" max="6" width="18.85546875" customWidth="1"/>
    <col min="7" max="7" width="14.5703125" customWidth="1"/>
    <col min="8" max="8" width="15.42578125" customWidth="1"/>
    <col min="9" max="9" width="14.42578125" customWidth="1"/>
    <col min="10" max="10" width="16.5703125" customWidth="1"/>
    <col min="11" max="11" width="18.7109375" customWidth="1"/>
    <col min="12" max="12" width="12" customWidth="1"/>
    <col min="13" max="13" width="17.28515625" customWidth="1"/>
    <col min="14" max="14" width="15" customWidth="1"/>
    <col min="15" max="15" width="15.7109375" customWidth="1"/>
    <col min="16" max="16" width="17.28515625" customWidth="1"/>
    <col min="17" max="17" width="11.5703125" customWidth="1"/>
  </cols>
  <sheetData>
    <row r="3" spans="1:17" ht="25.5" x14ac:dyDescent="0.2">
      <c r="A3" s="53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</row>
    <row r="4" spans="1:17" ht="25.5" x14ac:dyDescent="0.2">
      <c r="A4" s="53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5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16</v>
      </c>
    </row>
    <row r="5" spans="1:17" ht="52.5" customHeight="1" x14ac:dyDescent="0.2">
      <c r="A5" s="8" t="s">
        <v>193</v>
      </c>
      <c r="B5" s="37" t="s">
        <v>37</v>
      </c>
      <c r="C5" s="3" t="s">
        <v>81</v>
      </c>
      <c r="D5" s="4">
        <v>45926</v>
      </c>
      <c r="E5" s="4">
        <v>45927</v>
      </c>
      <c r="F5" s="23" t="s">
        <v>35</v>
      </c>
      <c r="G5" s="30"/>
      <c r="H5" s="30"/>
      <c r="I5" s="12"/>
      <c r="J5" s="12">
        <v>243.55</v>
      </c>
      <c r="K5" s="12">
        <v>389.62</v>
      </c>
      <c r="L5" s="12">
        <v>80</v>
      </c>
      <c r="M5" s="12"/>
      <c r="N5" s="20">
        <f t="shared" ref="N5:N15" si="0">SUM(I5:M5)</f>
        <v>713.17000000000007</v>
      </c>
      <c r="O5" s="30"/>
      <c r="P5" s="30"/>
      <c r="Q5" s="20"/>
    </row>
    <row r="6" spans="1:17" ht="48" x14ac:dyDescent="0.2">
      <c r="A6" s="8" t="s">
        <v>191</v>
      </c>
      <c r="B6" s="37" t="s">
        <v>192</v>
      </c>
      <c r="C6" s="8" t="s">
        <v>38</v>
      </c>
      <c r="D6" s="4">
        <v>45782</v>
      </c>
      <c r="E6" s="4">
        <v>45782</v>
      </c>
      <c r="F6" s="23" t="s">
        <v>35</v>
      </c>
      <c r="G6" s="30"/>
      <c r="H6" s="30"/>
      <c r="I6" s="12"/>
      <c r="J6" s="12">
        <v>155.22999999999999</v>
      </c>
      <c r="K6" s="12"/>
      <c r="L6" s="12"/>
      <c r="M6" s="12"/>
      <c r="N6" s="20">
        <f t="shared" si="0"/>
        <v>155.22999999999999</v>
      </c>
      <c r="O6" s="30"/>
      <c r="P6" s="30"/>
      <c r="Q6" s="20">
        <f t="shared" ref="Q6:Q15" si="1">SUM(N6:P6)</f>
        <v>155.22999999999999</v>
      </c>
    </row>
    <row r="7" spans="1:17" ht="48" x14ac:dyDescent="0.2">
      <c r="A7" s="8" t="s">
        <v>189</v>
      </c>
      <c r="B7" s="37" t="s">
        <v>190</v>
      </c>
      <c r="C7" s="8" t="s">
        <v>38</v>
      </c>
      <c r="D7" s="4">
        <v>45782</v>
      </c>
      <c r="E7" s="4">
        <v>45782</v>
      </c>
      <c r="F7" s="23" t="s">
        <v>35</v>
      </c>
      <c r="G7" s="30"/>
      <c r="H7" s="30"/>
      <c r="I7" s="12"/>
      <c r="J7" s="12">
        <v>45.39</v>
      </c>
      <c r="K7" s="12"/>
      <c r="L7" s="12"/>
      <c r="M7" s="12"/>
      <c r="N7" s="20">
        <f t="shared" si="0"/>
        <v>45.39</v>
      </c>
      <c r="O7" s="30"/>
      <c r="P7" s="30"/>
      <c r="Q7" s="20">
        <f t="shared" si="1"/>
        <v>45.39</v>
      </c>
    </row>
    <row r="8" spans="1:17" ht="60" x14ac:dyDescent="0.2">
      <c r="A8" s="8" t="s">
        <v>183</v>
      </c>
      <c r="B8" s="37" t="s">
        <v>37</v>
      </c>
      <c r="C8" s="3" t="s">
        <v>81</v>
      </c>
      <c r="D8" s="4">
        <v>45771</v>
      </c>
      <c r="E8" s="4">
        <v>45772</v>
      </c>
      <c r="F8" s="23" t="s">
        <v>35</v>
      </c>
      <c r="G8" s="30"/>
      <c r="H8" s="30"/>
      <c r="I8" s="12"/>
      <c r="J8" s="12">
        <v>266.67</v>
      </c>
      <c r="K8" s="12">
        <v>472.28</v>
      </c>
      <c r="L8" s="12"/>
      <c r="M8" s="12"/>
      <c r="N8" s="20">
        <f t="shared" si="0"/>
        <v>738.95</v>
      </c>
      <c r="O8" s="30"/>
      <c r="P8" s="30"/>
      <c r="Q8" s="20">
        <f t="shared" si="1"/>
        <v>738.95</v>
      </c>
    </row>
    <row r="9" spans="1:17" ht="60" x14ac:dyDescent="0.2">
      <c r="A9" s="8" t="s">
        <v>183</v>
      </c>
      <c r="B9" s="37" t="s">
        <v>37</v>
      </c>
      <c r="C9" s="3" t="s">
        <v>81</v>
      </c>
      <c r="D9" s="4">
        <v>45755</v>
      </c>
      <c r="E9" s="4">
        <v>45756</v>
      </c>
      <c r="F9" s="23" t="s">
        <v>35</v>
      </c>
      <c r="G9" s="30"/>
      <c r="H9" s="30"/>
      <c r="I9" s="12"/>
      <c r="J9" s="12">
        <v>213.89</v>
      </c>
      <c r="K9" s="12">
        <v>392.09</v>
      </c>
      <c r="L9" s="12"/>
      <c r="M9" s="12"/>
      <c r="N9" s="20">
        <f t="shared" si="0"/>
        <v>605.98</v>
      </c>
      <c r="O9" s="30"/>
      <c r="P9" s="30"/>
      <c r="Q9" s="20">
        <f t="shared" si="1"/>
        <v>605.98</v>
      </c>
    </row>
    <row r="10" spans="1:17" ht="48" x14ac:dyDescent="0.2">
      <c r="A10" s="8" t="s">
        <v>183</v>
      </c>
      <c r="B10" s="37" t="s">
        <v>37</v>
      </c>
      <c r="C10" s="8" t="s">
        <v>38</v>
      </c>
      <c r="D10" s="4">
        <v>45750</v>
      </c>
      <c r="E10" s="4">
        <v>45750</v>
      </c>
      <c r="F10" s="23" t="s">
        <v>35</v>
      </c>
      <c r="G10" s="30"/>
      <c r="H10" s="30"/>
      <c r="I10" s="12"/>
      <c r="J10" s="12">
        <v>228.68</v>
      </c>
      <c r="K10" s="12"/>
      <c r="L10" s="12"/>
      <c r="M10" s="12"/>
      <c r="N10" s="20">
        <f t="shared" si="0"/>
        <v>228.68</v>
      </c>
      <c r="O10" s="30"/>
      <c r="P10" s="30"/>
      <c r="Q10" s="20">
        <f t="shared" si="1"/>
        <v>228.68</v>
      </c>
    </row>
    <row r="11" spans="1:17" ht="48" x14ac:dyDescent="0.2">
      <c r="A11" s="8" t="s">
        <v>183</v>
      </c>
      <c r="B11" s="37" t="s">
        <v>37</v>
      </c>
      <c r="C11" s="8" t="s">
        <v>38</v>
      </c>
      <c r="D11" s="4">
        <v>45727</v>
      </c>
      <c r="E11" s="4">
        <v>45727</v>
      </c>
      <c r="F11" s="23" t="s">
        <v>35</v>
      </c>
      <c r="G11" s="30"/>
      <c r="H11" s="30"/>
      <c r="I11" s="12"/>
      <c r="J11" s="12">
        <v>239.57</v>
      </c>
      <c r="K11" s="12"/>
      <c r="L11" s="12"/>
      <c r="M11" s="12"/>
      <c r="N11" s="20">
        <f t="shared" si="0"/>
        <v>239.57</v>
      </c>
      <c r="O11" s="30"/>
      <c r="P11" s="30"/>
      <c r="Q11" s="20">
        <f t="shared" si="1"/>
        <v>239.57</v>
      </c>
    </row>
    <row r="12" spans="1:17" ht="48" x14ac:dyDescent="0.2">
      <c r="A12" s="8" t="s">
        <v>183</v>
      </c>
      <c r="B12" s="37" t="s">
        <v>37</v>
      </c>
      <c r="C12" s="8" t="s">
        <v>38</v>
      </c>
      <c r="D12" s="4">
        <v>45636</v>
      </c>
      <c r="E12" s="4">
        <v>45639</v>
      </c>
      <c r="F12" s="23" t="s">
        <v>35</v>
      </c>
      <c r="G12" s="30"/>
      <c r="H12" s="30"/>
      <c r="I12" s="12"/>
      <c r="J12" s="12">
        <v>258.04000000000002</v>
      </c>
      <c r="K12" s="12">
        <v>1059.8599999999999</v>
      </c>
      <c r="L12" s="12"/>
      <c r="M12" s="12"/>
      <c r="N12" s="20">
        <f t="shared" si="0"/>
        <v>1317.8999999999999</v>
      </c>
      <c r="O12" s="30"/>
      <c r="P12" s="30"/>
      <c r="Q12" s="20">
        <f t="shared" si="1"/>
        <v>1317.8999999999999</v>
      </c>
    </row>
    <row r="13" spans="1:17" ht="60" x14ac:dyDescent="0.2">
      <c r="A13" s="8" t="s">
        <v>189</v>
      </c>
      <c r="B13" s="37" t="s">
        <v>190</v>
      </c>
      <c r="C13" s="3" t="s">
        <v>81</v>
      </c>
      <c r="D13" s="4">
        <v>45599</v>
      </c>
      <c r="E13" s="4">
        <v>45602</v>
      </c>
      <c r="F13" s="23" t="s">
        <v>42</v>
      </c>
      <c r="G13" s="30"/>
      <c r="H13" s="30">
        <v>1</v>
      </c>
      <c r="I13" s="12"/>
      <c r="J13" s="12">
        <v>162.66</v>
      </c>
      <c r="K13" s="12">
        <v>1231.8</v>
      </c>
      <c r="L13" s="12">
        <v>55</v>
      </c>
      <c r="M13" s="12"/>
      <c r="N13" s="20">
        <f t="shared" si="0"/>
        <v>1449.46</v>
      </c>
      <c r="O13" s="30"/>
      <c r="P13" s="30"/>
      <c r="Q13" s="20">
        <f t="shared" si="1"/>
        <v>1449.46</v>
      </c>
    </row>
    <row r="14" spans="1:17" ht="48" x14ac:dyDescent="0.2">
      <c r="A14" s="8" t="s">
        <v>183</v>
      </c>
      <c r="B14" s="37" t="s">
        <v>37</v>
      </c>
      <c r="C14" s="8" t="s">
        <v>38</v>
      </c>
      <c r="D14" s="4">
        <v>45582</v>
      </c>
      <c r="E14" s="4">
        <v>45582</v>
      </c>
      <c r="F14" s="23" t="s">
        <v>35</v>
      </c>
      <c r="G14" s="30"/>
      <c r="H14" s="30"/>
      <c r="I14" s="12"/>
      <c r="J14" s="12">
        <v>300.82</v>
      </c>
      <c r="K14" s="12"/>
      <c r="L14" s="12"/>
      <c r="M14" s="12"/>
      <c r="N14" s="20">
        <f t="shared" si="0"/>
        <v>300.82</v>
      </c>
      <c r="O14" s="30"/>
      <c r="P14" s="30"/>
      <c r="Q14" s="20">
        <f t="shared" si="1"/>
        <v>300.82</v>
      </c>
    </row>
    <row r="15" spans="1:17" ht="48" x14ac:dyDescent="0.2">
      <c r="A15" s="8" t="s">
        <v>183</v>
      </c>
      <c r="B15" s="37" t="s">
        <v>37</v>
      </c>
      <c r="C15" s="8" t="s">
        <v>38</v>
      </c>
      <c r="D15" s="4">
        <v>45526</v>
      </c>
      <c r="E15" s="4">
        <v>45526</v>
      </c>
      <c r="F15" s="23" t="s">
        <v>35</v>
      </c>
      <c r="G15" s="30"/>
      <c r="H15" s="30"/>
      <c r="I15" s="12"/>
      <c r="J15" s="12">
        <v>312.74</v>
      </c>
      <c r="K15" s="12">
        <v>0</v>
      </c>
      <c r="L15" s="12">
        <v>0</v>
      </c>
      <c r="M15" s="12"/>
      <c r="N15" s="20">
        <f t="shared" si="0"/>
        <v>312.74</v>
      </c>
      <c r="O15" s="30"/>
      <c r="P15" s="30"/>
      <c r="Q15" s="20">
        <f t="shared" si="1"/>
        <v>312.74</v>
      </c>
    </row>
    <row r="16" spans="1:17" ht="48" x14ac:dyDescent="0.2">
      <c r="A16" s="8" t="s">
        <v>183</v>
      </c>
      <c r="B16" s="37" t="s">
        <v>37</v>
      </c>
      <c r="C16" s="8" t="s">
        <v>38</v>
      </c>
      <c r="D16" s="4">
        <v>45505</v>
      </c>
      <c r="E16" s="4">
        <v>45505</v>
      </c>
      <c r="F16" s="23" t="s">
        <v>35</v>
      </c>
      <c r="G16" s="30"/>
      <c r="H16" s="30"/>
      <c r="I16" s="12"/>
      <c r="J16" s="12">
        <v>292.74</v>
      </c>
      <c r="K16" s="12">
        <v>0</v>
      </c>
      <c r="L16" s="12">
        <v>91.46</v>
      </c>
      <c r="M16" s="12"/>
      <c r="N16" s="20">
        <f t="shared" ref="N16:N17" si="2">SUM(I16:M16)</f>
        <v>384.2</v>
      </c>
      <c r="O16" s="30"/>
      <c r="P16" s="30"/>
      <c r="Q16" s="20">
        <f t="shared" ref="Q16:Q17" si="3">SUM(N16:P16)</f>
        <v>384.2</v>
      </c>
    </row>
    <row r="17" spans="1:17" ht="60" x14ac:dyDescent="0.2">
      <c r="A17" s="8" t="s">
        <v>189</v>
      </c>
      <c r="B17" s="37" t="s">
        <v>190</v>
      </c>
      <c r="C17" s="3" t="s">
        <v>81</v>
      </c>
      <c r="D17" s="4">
        <v>45434</v>
      </c>
      <c r="E17" s="4">
        <v>45435</v>
      </c>
      <c r="F17" s="23" t="s">
        <v>42</v>
      </c>
      <c r="G17" s="30"/>
      <c r="H17" s="30">
        <v>1</v>
      </c>
      <c r="I17" s="12"/>
      <c r="J17" s="12">
        <v>177.39</v>
      </c>
      <c r="K17" s="12">
        <v>883.5</v>
      </c>
      <c r="L17" s="12">
        <v>32.5</v>
      </c>
      <c r="M17" s="12"/>
      <c r="N17" s="20">
        <f t="shared" si="2"/>
        <v>1093.3899999999999</v>
      </c>
      <c r="O17" s="30"/>
      <c r="P17" s="30"/>
      <c r="Q17" s="20">
        <f t="shared" si="3"/>
        <v>1093.3899999999999</v>
      </c>
    </row>
    <row r="18" spans="1:17" ht="48" x14ac:dyDescent="0.2">
      <c r="A18" s="8" t="s">
        <v>183</v>
      </c>
      <c r="B18" s="37" t="s">
        <v>37</v>
      </c>
      <c r="C18" s="8" t="s">
        <v>38</v>
      </c>
      <c r="D18" s="4">
        <v>45392</v>
      </c>
      <c r="E18" s="4">
        <v>45392</v>
      </c>
      <c r="F18" s="23" t="s">
        <v>35</v>
      </c>
      <c r="G18" s="30"/>
      <c r="H18" s="30"/>
      <c r="I18" s="12"/>
      <c r="J18" s="12">
        <v>247.04</v>
      </c>
      <c r="K18" s="12">
        <v>396.85</v>
      </c>
      <c r="L18" s="12">
        <v>45</v>
      </c>
      <c r="M18" s="12"/>
      <c r="N18" s="20">
        <f>SUM(I18:M18)</f>
        <v>688.89</v>
      </c>
      <c r="O18" s="30"/>
      <c r="P18" s="30"/>
      <c r="Q18" s="20">
        <f>SUM(N18:P18)</f>
        <v>688.89</v>
      </c>
    </row>
    <row r="19" spans="1:17" ht="48" x14ac:dyDescent="0.2">
      <c r="A19" s="8" t="s">
        <v>183</v>
      </c>
      <c r="B19" s="37" t="s">
        <v>37</v>
      </c>
      <c r="C19" s="8" t="s">
        <v>38</v>
      </c>
      <c r="D19" s="4">
        <v>45274</v>
      </c>
      <c r="E19" s="4">
        <v>45274</v>
      </c>
      <c r="F19" s="23" t="s">
        <v>35</v>
      </c>
      <c r="G19" s="30"/>
      <c r="H19" s="30"/>
      <c r="I19" s="12"/>
      <c r="J19" s="12">
        <v>221.96</v>
      </c>
      <c r="K19" s="12"/>
      <c r="L19" s="12"/>
      <c r="M19" s="12"/>
      <c r="N19" s="20">
        <f>SUM(I19:M19)</f>
        <v>221.96</v>
      </c>
      <c r="O19" s="30"/>
      <c r="P19" s="30"/>
      <c r="Q19" s="20">
        <f>SUM(N19:P19)</f>
        <v>221.96</v>
      </c>
    </row>
    <row r="20" spans="1:17" ht="60" x14ac:dyDescent="0.2">
      <c r="A20" s="8" t="s">
        <v>189</v>
      </c>
      <c r="B20" s="37" t="s">
        <v>190</v>
      </c>
      <c r="C20" s="3" t="s">
        <v>81</v>
      </c>
      <c r="D20" s="4">
        <v>45256</v>
      </c>
      <c r="E20" s="4">
        <v>45259</v>
      </c>
      <c r="F20" s="23" t="s">
        <v>44</v>
      </c>
      <c r="G20" s="30"/>
      <c r="H20" s="30"/>
      <c r="I20" s="12">
        <v>427.48</v>
      </c>
      <c r="J20" s="12">
        <v>12.7</v>
      </c>
      <c r="K20" s="12">
        <v>865.23</v>
      </c>
      <c r="L20" s="12">
        <v>45</v>
      </c>
      <c r="M20" s="12"/>
      <c r="N20" s="20">
        <f t="shared" ref="N20:N22" si="4">SUM(I20:M20)</f>
        <v>1350.41</v>
      </c>
      <c r="O20" s="30"/>
      <c r="P20" s="30"/>
      <c r="Q20" s="20">
        <f t="shared" ref="Q20:Q22" si="5">SUM(N20:P20)</f>
        <v>1350.41</v>
      </c>
    </row>
    <row r="21" spans="1:17" ht="48" x14ac:dyDescent="0.2">
      <c r="A21" s="8" t="s">
        <v>183</v>
      </c>
      <c r="B21" s="37" t="s">
        <v>37</v>
      </c>
      <c r="C21" s="8" t="s">
        <v>38</v>
      </c>
      <c r="D21" s="4">
        <v>45234</v>
      </c>
      <c r="E21" s="4">
        <v>45235</v>
      </c>
      <c r="F21" s="23" t="s">
        <v>35</v>
      </c>
      <c r="G21" s="30"/>
      <c r="H21" s="30"/>
      <c r="I21" s="12"/>
      <c r="J21" s="12">
        <v>288</v>
      </c>
      <c r="K21" s="12"/>
      <c r="L21" s="12"/>
      <c r="M21" s="12"/>
      <c r="N21" s="20">
        <f t="shared" si="4"/>
        <v>288</v>
      </c>
      <c r="O21" s="30"/>
      <c r="P21" s="30"/>
      <c r="Q21" s="20">
        <f t="shared" si="5"/>
        <v>288</v>
      </c>
    </row>
    <row r="22" spans="1:17" ht="48" x14ac:dyDescent="0.2">
      <c r="A22" s="8" t="s">
        <v>183</v>
      </c>
      <c r="B22" s="37" t="s">
        <v>37</v>
      </c>
      <c r="C22" s="8" t="s">
        <v>38</v>
      </c>
      <c r="D22" s="4">
        <v>45166</v>
      </c>
      <c r="E22" s="4">
        <v>45166</v>
      </c>
      <c r="F22" s="23" t="s">
        <v>35</v>
      </c>
      <c r="G22" s="30"/>
      <c r="H22" s="30"/>
      <c r="I22" s="12"/>
      <c r="J22" s="12">
        <v>273.89999999999998</v>
      </c>
      <c r="K22" s="12"/>
      <c r="L22" s="12"/>
      <c r="M22" s="12"/>
      <c r="N22" s="20">
        <f t="shared" si="4"/>
        <v>273.89999999999998</v>
      </c>
      <c r="O22" s="30"/>
      <c r="P22" s="30"/>
      <c r="Q22" s="20">
        <f t="shared" si="5"/>
        <v>273.89999999999998</v>
      </c>
    </row>
    <row r="23" spans="1:17" ht="48" x14ac:dyDescent="0.2">
      <c r="A23" s="8" t="s">
        <v>183</v>
      </c>
      <c r="B23" s="37" t="s">
        <v>37</v>
      </c>
      <c r="C23" s="8" t="s">
        <v>38</v>
      </c>
      <c r="D23" s="4">
        <v>45124</v>
      </c>
      <c r="E23" s="4">
        <v>45124</v>
      </c>
      <c r="F23" s="23" t="s">
        <v>35</v>
      </c>
      <c r="G23" s="30"/>
      <c r="H23" s="30"/>
      <c r="I23" s="12"/>
      <c r="J23" s="12">
        <v>358.58</v>
      </c>
      <c r="K23" s="12"/>
      <c r="L23" s="12"/>
      <c r="M23" s="12"/>
      <c r="N23" s="20">
        <f t="shared" ref="N23:N24" si="6">SUM(I23:M23)</f>
        <v>358.58</v>
      </c>
      <c r="O23" s="30"/>
      <c r="P23" s="30"/>
      <c r="Q23" s="20">
        <f t="shared" ref="Q23:Q24" si="7">SUM(N23:P23)</f>
        <v>358.58</v>
      </c>
    </row>
    <row r="24" spans="1:17" ht="48" x14ac:dyDescent="0.2">
      <c r="A24" s="8" t="s">
        <v>183</v>
      </c>
      <c r="B24" s="37" t="s">
        <v>37</v>
      </c>
      <c r="C24" s="8" t="s">
        <v>38</v>
      </c>
      <c r="D24" s="4">
        <v>45064</v>
      </c>
      <c r="E24" s="4">
        <v>45064</v>
      </c>
      <c r="F24" s="23" t="s">
        <v>35</v>
      </c>
      <c r="G24" s="30"/>
      <c r="H24" s="30"/>
      <c r="I24" s="12"/>
      <c r="J24" s="12">
        <f>334.48+30</f>
        <v>364.48</v>
      </c>
      <c r="K24" s="12">
        <v>602.73</v>
      </c>
      <c r="L24" s="12"/>
      <c r="M24" s="12"/>
      <c r="N24" s="20">
        <f t="shared" si="6"/>
        <v>967.21</v>
      </c>
      <c r="O24" s="30"/>
      <c r="P24" s="30"/>
      <c r="Q24" s="20">
        <f t="shared" si="7"/>
        <v>967.21</v>
      </c>
    </row>
    <row r="25" spans="1:17" ht="48" x14ac:dyDescent="0.2">
      <c r="A25" s="8" t="s">
        <v>183</v>
      </c>
      <c r="B25" s="37" t="s">
        <v>37</v>
      </c>
      <c r="C25" s="8" t="s">
        <v>38</v>
      </c>
      <c r="D25" s="4">
        <v>45048</v>
      </c>
      <c r="E25" s="4">
        <v>45048</v>
      </c>
      <c r="F25" s="23" t="s">
        <v>35</v>
      </c>
      <c r="G25" s="30"/>
      <c r="H25" s="30"/>
      <c r="I25" s="12"/>
      <c r="J25" s="12">
        <v>316.39999999999998</v>
      </c>
      <c r="K25" s="12"/>
      <c r="L25" s="12"/>
      <c r="M25" s="12"/>
      <c r="N25" s="20">
        <f t="shared" ref="N25:N28" si="8">SUM(I25:M25)</f>
        <v>316.39999999999998</v>
      </c>
      <c r="O25" s="30"/>
      <c r="P25" s="30"/>
      <c r="Q25" s="20">
        <f t="shared" ref="Q25:Q28" si="9">SUM(N25:P25)</f>
        <v>316.39999999999998</v>
      </c>
    </row>
    <row r="26" spans="1:17" ht="48" x14ac:dyDescent="0.2">
      <c r="A26" s="8" t="s">
        <v>183</v>
      </c>
      <c r="B26" s="37" t="s">
        <v>37</v>
      </c>
      <c r="C26" s="8" t="s">
        <v>38</v>
      </c>
      <c r="D26" s="4">
        <v>45014</v>
      </c>
      <c r="E26" s="4">
        <v>45014</v>
      </c>
      <c r="F26" s="23" t="s">
        <v>35</v>
      </c>
      <c r="G26" s="30"/>
      <c r="H26" s="30"/>
      <c r="I26" s="12"/>
      <c r="J26" s="12"/>
      <c r="K26" s="12">
        <v>540.59</v>
      </c>
      <c r="L26" s="12"/>
      <c r="M26" s="12"/>
      <c r="N26" s="20">
        <f t="shared" si="8"/>
        <v>540.59</v>
      </c>
      <c r="O26" s="30"/>
      <c r="P26" s="30"/>
      <c r="Q26" s="20">
        <f t="shared" si="9"/>
        <v>540.59</v>
      </c>
    </row>
    <row r="27" spans="1:17" ht="60" x14ac:dyDescent="0.2">
      <c r="A27" s="8" t="s">
        <v>183</v>
      </c>
      <c r="B27" s="37" t="s">
        <v>37</v>
      </c>
      <c r="C27" s="3" t="s">
        <v>81</v>
      </c>
      <c r="D27" s="4">
        <v>44892</v>
      </c>
      <c r="E27" s="4">
        <v>44893</v>
      </c>
      <c r="F27" s="23" t="s">
        <v>35</v>
      </c>
      <c r="G27" s="30"/>
      <c r="H27" s="30"/>
      <c r="I27" s="12"/>
      <c r="J27" s="12">
        <v>292.62</v>
      </c>
      <c r="K27" s="12">
        <v>318.66000000000003</v>
      </c>
      <c r="L27" s="12"/>
      <c r="M27" s="12"/>
      <c r="N27" s="20">
        <f t="shared" si="8"/>
        <v>611.28</v>
      </c>
      <c r="O27" s="30"/>
      <c r="P27" s="30"/>
      <c r="Q27" s="20">
        <f t="shared" si="9"/>
        <v>611.28</v>
      </c>
    </row>
    <row r="28" spans="1:17" ht="60" x14ac:dyDescent="0.2">
      <c r="A28" s="8" t="s">
        <v>183</v>
      </c>
      <c r="B28" s="37" t="s">
        <v>37</v>
      </c>
      <c r="C28" s="3" t="s">
        <v>81</v>
      </c>
      <c r="D28" s="4">
        <v>44528</v>
      </c>
      <c r="E28" s="4">
        <v>44529</v>
      </c>
      <c r="F28" s="23" t="s">
        <v>35</v>
      </c>
      <c r="G28" s="30"/>
      <c r="H28" s="30"/>
      <c r="I28" s="12"/>
      <c r="J28" s="12">
        <v>235.04</v>
      </c>
      <c r="K28" s="12">
        <v>444.22</v>
      </c>
      <c r="L28" s="12"/>
      <c r="M28" s="12"/>
      <c r="N28" s="20">
        <f t="shared" si="8"/>
        <v>679.26</v>
      </c>
      <c r="O28" s="30"/>
      <c r="P28" s="30"/>
      <c r="Q28" s="20">
        <f t="shared" si="9"/>
        <v>679.26</v>
      </c>
    </row>
    <row r="29" spans="1:17" ht="36" x14ac:dyDescent="0.2">
      <c r="A29" s="8" t="s">
        <v>129</v>
      </c>
      <c r="B29" s="37" t="s">
        <v>122</v>
      </c>
      <c r="C29" s="3" t="s">
        <v>34</v>
      </c>
      <c r="D29" s="4">
        <v>44481</v>
      </c>
      <c r="E29" s="4">
        <v>44481</v>
      </c>
      <c r="F29" s="23" t="s">
        <v>35</v>
      </c>
      <c r="G29" s="30"/>
      <c r="H29" s="30"/>
      <c r="I29" s="12"/>
      <c r="J29" s="12"/>
      <c r="K29" s="12">
        <v>146.9</v>
      </c>
      <c r="L29" s="12"/>
      <c r="M29" s="12"/>
      <c r="N29" s="20">
        <f t="shared" ref="N29:N41" si="10">SUM(I29:M29)</f>
        <v>146.9</v>
      </c>
      <c r="O29" s="30"/>
      <c r="P29" s="30"/>
      <c r="Q29" s="20">
        <f t="shared" ref="Q29:Q114" si="11">SUM(N29:P29)</f>
        <v>146.9</v>
      </c>
    </row>
    <row r="30" spans="1:17" ht="72" x14ac:dyDescent="0.2">
      <c r="A30" s="8" t="s">
        <v>184</v>
      </c>
      <c r="B30" s="54" t="s">
        <v>188</v>
      </c>
      <c r="C30" s="3" t="s">
        <v>185</v>
      </c>
      <c r="D30" s="4">
        <v>43968</v>
      </c>
      <c r="E30" s="4">
        <v>44028</v>
      </c>
      <c r="F30" s="23" t="s">
        <v>35</v>
      </c>
      <c r="G30" s="30"/>
      <c r="H30" s="30"/>
      <c r="I30" s="12"/>
      <c r="J30" s="12">
        <v>100</v>
      </c>
      <c r="K30" s="12"/>
      <c r="L30" s="12"/>
      <c r="M30" s="12"/>
      <c r="N30" s="20">
        <f t="shared" si="10"/>
        <v>100</v>
      </c>
      <c r="O30" s="30"/>
      <c r="P30" s="30"/>
      <c r="Q30" s="20">
        <f t="shared" si="11"/>
        <v>100</v>
      </c>
    </row>
    <row r="31" spans="1:17" ht="36" x14ac:dyDescent="0.2">
      <c r="A31" s="8" t="s">
        <v>32</v>
      </c>
      <c r="B31" s="37" t="s">
        <v>33</v>
      </c>
      <c r="C31" s="3" t="s">
        <v>34</v>
      </c>
      <c r="D31" s="4">
        <v>43684</v>
      </c>
      <c r="E31" s="4">
        <v>43684</v>
      </c>
      <c r="F31" s="23" t="s">
        <v>35</v>
      </c>
      <c r="G31" s="11"/>
      <c r="H31" s="11"/>
      <c r="I31" s="12">
        <v>1859</v>
      </c>
      <c r="J31" s="11"/>
      <c r="K31" s="11"/>
      <c r="L31" s="11"/>
      <c r="M31" s="11"/>
      <c r="N31" s="20">
        <f t="shared" si="10"/>
        <v>1859</v>
      </c>
      <c r="O31" s="11"/>
      <c r="P31" s="11"/>
      <c r="Q31" s="20">
        <f t="shared" si="11"/>
        <v>1859</v>
      </c>
    </row>
    <row r="32" spans="1:17" ht="48" x14ac:dyDescent="0.2">
      <c r="A32" s="8" t="s">
        <v>36</v>
      </c>
      <c r="B32" s="37" t="s">
        <v>37</v>
      </c>
      <c r="C32" s="8" t="s">
        <v>38</v>
      </c>
      <c r="D32" s="23">
        <v>43592</v>
      </c>
      <c r="E32" s="23">
        <v>43592</v>
      </c>
      <c r="F32" s="23" t="s">
        <v>39</v>
      </c>
      <c r="G32" s="11"/>
      <c r="H32" s="11"/>
      <c r="I32" s="11"/>
      <c r="J32" s="12">
        <v>12</v>
      </c>
      <c r="K32" s="11"/>
      <c r="L32" s="11"/>
      <c r="M32" s="11"/>
      <c r="N32" s="20">
        <f t="shared" si="10"/>
        <v>12</v>
      </c>
      <c r="O32" s="11"/>
      <c r="P32" s="11"/>
      <c r="Q32" s="20">
        <f t="shared" si="11"/>
        <v>12</v>
      </c>
    </row>
    <row r="33" spans="1:17" ht="36" x14ac:dyDescent="0.2">
      <c r="A33" s="8" t="s">
        <v>36</v>
      </c>
      <c r="B33" s="37" t="s">
        <v>37</v>
      </c>
      <c r="C33" s="8" t="s">
        <v>40</v>
      </c>
      <c r="D33" s="23">
        <v>43516</v>
      </c>
      <c r="E33" s="23">
        <v>43516</v>
      </c>
      <c r="F33" s="23" t="s">
        <v>35</v>
      </c>
      <c r="G33" s="19"/>
      <c r="H33" s="49">
        <v>1</v>
      </c>
      <c r="I33" s="19"/>
      <c r="J33" s="19"/>
      <c r="K33" s="19"/>
      <c r="L33" s="19"/>
      <c r="M33" s="19"/>
      <c r="N33" s="20">
        <f t="shared" si="10"/>
        <v>0</v>
      </c>
      <c r="O33" s="51">
        <v>106.01</v>
      </c>
      <c r="P33" s="11"/>
      <c r="Q33" s="20">
        <f t="shared" si="11"/>
        <v>106.01</v>
      </c>
    </row>
    <row r="34" spans="1:17" ht="48" x14ac:dyDescent="0.2">
      <c r="A34" s="8" t="s">
        <v>36</v>
      </c>
      <c r="B34" s="37" t="s">
        <v>37</v>
      </c>
      <c r="C34" s="8" t="s">
        <v>41</v>
      </c>
      <c r="D34" s="23">
        <v>43432</v>
      </c>
      <c r="E34" s="23">
        <v>43432</v>
      </c>
      <c r="F34" s="23" t="s">
        <v>42</v>
      </c>
      <c r="G34" s="19"/>
      <c r="H34" s="19"/>
      <c r="I34" s="12">
        <v>787.89</v>
      </c>
      <c r="J34" s="12">
        <v>75</v>
      </c>
      <c r="K34" s="19"/>
      <c r="L34" s="19"/>
      <c r="M34" s="19"/>
      <c r="N34" s="20">
        <f t="shared" si="10"/>
        <v>862.89</v>
      </c>
      <c r="O34" s="11"/>
      <c r="P34" s="11"/>
      <c r="Q34" s="20">
        <f t="shared" si="11"/>
        <v>862.89</v>
      </c>
    </row>
    <row r="35" spans="1:17" ht="36" x14ac:dyDescent="0.2">
      <c r="A35" s="8" t="s">
        <v>36</v>
      </c>
      <c r="B35" s="37" t="s">
        <v>37</v>
      </c>
      <c r="C35" s="8" t="s">
        <v>40</v>
      </c>
      <c r="D35" s="23">
        <v>43264</v>
      </c>
      <c r="E35" s="23">
        <v>43264</v>
      </c>
      <c r="F35" s="23" t="s">
        <v>35</v>
      </c>
      <c r="G35" s="47"/>
      <c r="H35" s="50">
        <v>1</v>
      </c>
      <c r="I35" s="47"/>
      <c r="J35" s="47"/>
      <c r="K35" s="47"/>
      <c r="L35" s="47"/>
      <c r="M35" s="47"/>
      <c r="N35" s="20">
        <f t="shared" si="10"/>
        <v>0</v>
      </c>
      <c r="O35" s="22">
        <v>48.68</v>
      </c>
      <c r="P35" s="47"/>
      <c r="Q35" s="20">
        <f t="shared" si="11"/>
        <v>48.68</v>
      </c>
    </row>
    <row r="36" spans="1:17" ht="48" x14ac:dyDescent="0.2">
      <c r="A36" s="8" t="s">
        <v>36</v>
      </c>
      <c r="B36" s="37" t="s">
        <v>37</v>
      </c>
      <c r="C36" s="8" t="s">
        <v>38</v>
      </c>
      <c r="D36" s="23">
        <v>43258</v>
      </c>
      <c r="E36" s="23">
        <v>43258</v>
      </c>
      <c r="F36" s="23" t="s">
        <v>39</v>
      </c>
      <c r="G36" s="47"/>
      <c r="H36" s="47"/>
      <c r="I36" s="47"/>
      <c r="J36" s="22">
        <v>18</v>
      </c>
      <c r="K36" s="47"/>
      <c r="L36" s="47"/>
      <c r="M36" s="47"/>
      <c r="N36" s="20">
        <f t="shared" si="10"/>
        <v>18</v>
      </c>
      <c r="O36" s="47"/>
      <c r="P36" s="47"/>
      <c r="Q36" s="20">
        <f t="shared" si="11"/>
        <v>18</v>
      </c>
    </row>
    <row r="37" spans="1:17" ht="36" x14ac:dyDescent="0.2">
      <c r="A37" s="8" t="s">
        <v>36</v>
      </c>
      <c r="B37" s="37" t="s">
        <v>37</v>
      </c>
      <c r="C37" s="8" t="s">
        <v>40</v>
      </c>
      <c r="D37" s="23">
        <v>43230</v>
      </c>
      <c r="E37" s="23">
        <v>43230</v>
      </c>
      <c r="F37" s="23" t="s">
        <v>35</v>
      </c>
      <c r="G37" s="47"/>
      <c r="H37" s="50">
        <v>1</v>
      </c>
      <c r="I37" s="47"/>
      <c r="J37" s="47"/>
      <c r="K37" s="47"/>
      <c r="L37" s="47"/>
      <c r="M37" s="47"/>
      <c r="N37" s="20">
        <f t="shared" si="10"/>
        <v>0</v>
      </c>
      <c r="O37" s="22">
        <v>71.34</v>
      </c>
      <c r="P37" s="47"/>
      <c r="Q37" s="20">
        <f t="shared" si="11"/>
        <v>71.34</v>
      </c>
    </row>
    <row r="38" spans="1:17" ht="60" x14ac:dyDescent="0.2">
      <c r="A38" s="8" t="s">
        <v>36</v>
      </c>
      <c r="B38" s="37" t="s">
        <v>37</v>
      </c>
      <c r="C38" s="3" t="s">
        <v>43</v>
      </c>
      <c r="D38" s="23">
        <v>43199</v>
      </c>
      <c r="E38" s="23">
        <v>43201</v>
      </c>
      <c r="F38" s="23" t="s">
        <v>44</v>
      </c>
      <c r="G38" s="47"/>
      <c r="H38" s="50"/>
      <c r="I38" s="12">
        <v>1092.52</v>
      </c>
      <c r="J38" s="12">
        <v>105.75</v>
      </c>
      <c r="K38" s="22">
        <v>467.64</v>
      </c>
      <c r="L38" s="22">
        <v>80</v>
      </c>
      <c r="M38" s="47"/>
      <c r="N38" s="20">
        <f t="shared" si="10"/>
        <v>1745.9099999999999</v>
      </c>
      <c r="O38" s="22"/>
      <c r="P38" s="47"/>
      <c r="Q38" s="20">
        <f t="shared" si="11"/>
        <v>1745.9099999999999</v>
      </c>
    </row>
    <row r="39" spans="1:17" ht="36" x14ac:dyDescent="0.2">
      <c r="A39" s="8" t="s">
        <v>36</v>
      </c>
      <c r="B39" s="37" t="s">
        <v>37</v>
      </c>
      <c r="C39" s="8" t="s">
        <v>40</v>
      </c>
      <c r="D39" s="23">
        <v>43196</v>
      </c>
      <c r="E39" s="23">
        <v>43196</v>
      </c>
      <c r="F39" s="23" t="s">
        <v>35</v>
      </c>
      <c r="G39" s="47"/>
      <c r="H39" s="50">
        <v>2</v>
      </c>
      <c r="I39" s="47"/>
      <c r="J39" s="47"/>
      <c r="K39" s="47"/>
      <c r="L39" s="47"/>
      <c r="M39" s="47"/>
      <c r="N39" s="20">
        <f t="shared" si="10"/>
        <v>0</v>
      </c>
      <c r="O39" s="22">
        <v>87.91</v>
      </c>
      <c r="P39" s="47"/>
      <c r="Q39" s="20">
        <f t="shared" si="11"/>
        <v>87.91</v>
      </c>
    </row>
    <row r="40" spans="1:17" ht="48" x14ac:dyDescent="0.2">
      <c r="A40" s="8" t="s">
        <v>36</v>
      </c>
      <c r="B40" s="37" t="s">
        <v>37</v>
      </c>
      <c r="C40" s="8" t="s">
        <v>38</v>
      </c>
      <c r="D40" s="23">
        <v>43186</v>
      </c>
      <c r="E40" s="23">
        <v>43186</v>
      </c>
      <c r="F40" s="23" t="s">
        <v>35</v>
      </c>
      <c r="G40" s="48"/>
      <c r="H40" s="49">
        <v>2</v>
      </c>
      <c r="I40" s="48"/>
      <c r="J40" s="48"/>
      <c r="K40" s="48"/>
      <c r="L40" s="48"/>
      <c r="M40" s="48"/>
      <c r="N40" s="20">
        <f t="shared" si="10"/>
        <v>0</v>
      </c>
      <c r="O40" s="22">
        <v>78.89</v>
      </c>
      <c r="P40" s="47"/>
      <c r="Q40" s="20">
        <f t="shared" si="11"/>
        <v>78.89</v>
      </c>
    </row>
    <row r="41" spans="1:17" ht="60" x14ac:dyDescent="0.2">
      <c r="A41" s="8" t="s">
        <v>36</v>
      </c>
      <c r="B41" s="37" t="s">
        <v>37</v>
      </c>
      <c r="C41" s="3" t="s">
        <v>45</v>
      </c>
      <c r="D41" s="23">
        <v>43173</v>
      </c>
      <c r="E41" s="23">
        <v>43175</v>
      </c>
      <c r="F41" s="23" t="s">
        <v>46</v>
      </c>
      <c r="G41" s="11"/>
      <c r="H41" s="11"/>
      <c r="I41" s="12">
        <v>1018.97</v>
      </c>
      <c r="J41" s="22">
        <v>135</v>
      </c>
      <c r="K41" s="22">
        <v>425.94</v>
      </c>
      <c r="L41" s="22">
        <v>47.5</v>
      </c>
      <c r="M41" s="11"/>
      <c r="N41" s="20">
        <f t="shared" si="10"/>
        <v>1627.41</v>
      </c>
      <c r="O41" s="11"/>
      <c r="P41" s="11"/>
      <c r="Q41" s="20">
        <f t="shared" si="11"/>
        <v>1627.41</v>
      </c>
    </row>
    <row r="42" spans="1:17" ht="60" x14ac:dyDescent="0.2">
      <c r="A42" s="8" t="s">
        <v>36</v>
      </c>
      <c r="B42" s="37" t="s">
        <v>37</v>
      </c>
      <c r="C42" s="3" t="s">
        <v>47</v>
      </c>
      <c r="D42" s="23">
        <v>43164</v>
      </c>
      <c r="E42" s="23">
        <v>43165</v>
      </c>
      <c r="F42" s="23" t="s">
        <v>42</v>
      </c>
      <c r="G42" s="11"/>
      <c r="H42" s="30">
        <v>2</v>
      </c>
      <c r="I42" s="12">
        <v>193.41</v>
      </c>
      <c r="J42" s="22">
        <v>178</v>
      </c>
      <c r="K42" s="22">
        <v>233.86</v>
      </c>
      <c r="L42" s="22">
        <v>22.5</v>
      </c>
      <c r="M42" s="11"/>
      <c r="N42" s="20">
        <f t="shared" ref="N42:N114" si="12">SUM(I42:M42)</f>
        <v>627.77</v>
      </c>
      <c r="O42" s="22">
        <v>124.03</v>
      </c>
      <c r="P42" s="11"/>
      <c r="Q42" s="20">
        <f t="shared" si="11"/>
        <v>751.8</v>
      </c>
    </row>
    <row r="43" spans="1:17" ht="36" x14ac:dyDescent="0.2">
      <c r="A43" s="8" t="s">
        <v>36</v>
      </c>
      <c r="B43" s="37" t="s">
        <v>37</v>
      </c>
      <c r="C43" s="8" t="s">
        <v>40</v>
      </c>
      <c r="D43" s="23">
        <v>43109</v>
      </c>
      <c r="E43" s="23">
        <v>43109</v>
      </c>
      <c r="F43" s="23" t="s">
        <v>35</v>
      </c>
      <c r="G43" s="11"/>
      <c r="H43" s="11"/>
      <c r="I43" s="11"/>
      <c r="J43" s="11"/>
      <c r="K43" s="11"/>
      <c r="L43" s="22">
        <v>74.28</v>
      </c>
      <c r="M43" s="11"/>
      <c r="N43" s="20">
        <f t="shared" si="12"/>
        <v>74.28</v>
      </c>
      <c r="O43" s="11"/>
      <c r="P43" s="11"/>
      <c r="Q43" s="20">
        <f t="shared" si="11"/>
        <v>74.28</v>
      </c>
    </row>
    <row r="44" spans="1:17" ht="36" x14ac:dyDescent="0.2">
      <c r="A44" s="8" t="s">
        <v>36</v>
      </c>
      <c r="B44" s="37" t="s">
        <v>37</v>
      </c>
      <c r="C44" s="3" t="s">
        <v>48</v>
      </c>
      <c r="D44" s="23">
        <v>43103</v>
      </c>
      <c r="E44" s="23">
        <v>43103</v>
      </c>
      <c r="F44" s="46" t="s">
        <v>49</v>
      </c>
      <c r="G44" s="11"/>
      <c r="H44" s="11"/>
      <c r="I44" s="11"/>
      <c r="J44" s="11"/>
      <c r="K44" s="22">
        <v>148.03</v>
      </c>
      <c r="M44" s="11"/>
      <c r="N44" s="20">
        <f t="shared" si="12"/>
        <v>148.03</v>
      </c>
      <c r="O44" s="11"/>
      <c r="P44" s="11"/>
      <c r="Q44" s="20">
        <f t="shared" si="11"/>
        <v>148.03</v>
      </c>
    </row>
    <row r="45" spans="1:17" ht="36" x14ac:dyDescent="0.2">
      <c r="A45" s="8" t="s">
        <v>36</v>
      </c>
      <c r="B45" s="37" t="s">
        <v>37</v>
      </c>
      <c r="C45" s="8" t="s">
        <v>40</v>
      </c>
      <c r="D45" s="23">
        <v>43088</v>
      </c>
      <c r="E45" s="23">
        <v>43088</v>
      </c>
      <c r="F45" s="23" t="s">
        <v>35</v>
      </c>
      <c r="G45" s="11"/>
      <c r="H45" s="11"/>
      <c r="I45" s="11"/>
      <c r="J45" s="11"/>
      <c r="K45" s="11"/>
      <c r="L45" s="22">
        <v>24.74</v>
      </c>
      <c r="M45" s="11"/>
      <c r="N45" s="20">
        <f t="shared" si="12"/>
        <v>24.74</v>
      </c>
      <c r="O45" s="11"/>
      <c r="P45" s="11"/>
      <c r="Q45" s="20">
        <f t="shared" si="11"/>
        <v>24.74</v>
      </c>
    </row>
    <row r="46" spans="1:17" ht="60" x14ac:dyDescent="0.2">
      <c r="A46" s="8" t="s">
        <v>36</v>
      </c>
      <c r="B46" s="37" t="s">
        <v>37</v>
      </c>
      <c r="C46" s="3" t="s">
        <v>50</v>
      </c>
      <c r="D46" s="23">
        <v>43065</v>
      </c>
      <c r="E46" s="23">
        <v>43069</v>
      </c>
      <c r="F46" s="23" t="s">
        <v>51</v>
      </c>
      <c r="G46" s="11"/>
      <c r="H46" s="11"/>
      <c r="I46" s="12">
        <v>2529.59</v>
      </c>
      <c r="J46" s="38">
        <v>85.65</v>
      </c>
      <c r="K46" s="11"/>
      <c r="L46" s="22">
        <v>248.29</v>
      </c>
      <c r="M46" s="11"/>
      <c r="N46" s="20">
        <f t="shared" si="12"/>
        <v>2863.53</v>
      </c>
      <c r="O46" s="11"/>
      <c r="P46" s="11"/>
      <c r="Q46" s="20">
        <f t="shared" si="11"/>
        <v>2863.53</v>
      </c>
    </row>
    <row r="47" spans="1:17" ht="36" x14ac:dyDescent="0.2">
      <c r="A47" s="8" t="s">
        <v>36</v>
      </c>
      <c r="B47" s="37" t="s">
        <v>37</v>
      </c>
      <c r="C47" s="8" t="s">
        <v>40</v>
      </c>
      <c r="D47" s="23">
        <v>43047</v>
      </c>
      <c r="E47" s="23">
        <v>43047</v>
      </c>
      <c r="F47" s="23" t="s">
        <v>35</v>
      </c>
      <c r="G47" s="11"/>
      <c r="H47" s="11"/>
      <c r="I47" s="11"/>
      <c r="J47" s="11"/>
      <c r="K47" s="11"/>
      <c r="L47" s="38">
        <v>69.87</v>
      </c>
      <c r="M47" s="11"/>
      <c r="N47" s="20">
        <f t="shared" si="12"/>
        <v>69.87</v>
      </c>
      <c r="O47" s="11"/>
      <c r="P47" s="11"/>
      <c r="Q47" s="20">
        <f t="shared" si="11"/>
        <v>69.87</v>
      </c>
    </row>
    <row r="48" spans="1:17" ht="36" x14ac:dyDescent="0.2">
      <c r="A48" s="8" t="s">
        <v>36</v>
      </c>
      <c r="B48" s="37" t="s">
        <v>37</v>
      </c>
      <c r="C48" s="8" t="s">
        <v>40</v>
      </c>
      <c r="D48" s="23">
        <v>42971</v>
      </c>
      <c r="E48" s="23">
        <v>42971</v>
      </c>
      <c r="F48" s="23" t="s">
        <v>39</v>
      </c>
      <c r="G48" s="11"/>
      <c r="H48" s="11"/>
      <c r="I48" s="11"/>
      <c r="J48" s="38">
        <v>15</v>
      </c>
      <c r="K48" s="11"/>
      <c r="L48" s="11"/>
      <c r="M48" s="11"/>
      <c r="N48" s="20">
        <f t="shared" si="12"/>
        <v>15</v>
      </c>
      <c r="O48" s="11"/>
      <c r="P48" s="11"/>
      <c r="Q48" s="20">
        <f t="shared" si="11"/>
        <v>15</v>
      </c>
    </row>
    <row r="49" spans="1:17" ht="36" x14ac:dyDescent="0.2">
      <c r="A49" s="8" t="s">
        <v>36</v>
      </c>
      <c r="B49" s="37" t="s">
        <v>37</v>
      </c>
      <c r="C49" s="8" t="s">
        <v>40</v>
      </c>
      <c r="D49" s="23">
        <v>42971</v>
      </c>
      <c r="E49" s="23">
        <v>42971</v>
      </c>
      <c r="F49" s="23" t="s">
        <v>35</v>
      </c>
      <c r="G49" s="11"/>
      <c r="H49" s="30">
        <v>1</v>
      </c>
      <c r="I49" s="11"/>
      <c r="J49" s="11"/>
      <c r="K49" s="11"/>
      <c r="L49" s="10"/>
      <c r="M49" s="11"/>
      <c r="N49" s="20">
        <f t="shared" si="12"/>
        <v>0</v>
      </c>
      <c r="O49" s="38">
        <v>77.87</v>
      </c>
      <c r="P49" s="11"/>
      <c r="Q49" s="20">
        <f t="shared" si="11"/>
        <v>77.87</v>
      </c>
    </row>
    <row r="50" spans="1:17" ht="36" x14ac:dyDescent="0.2">
      <c r="A50" s="8" t="s">
        <v>36</v>
      </c>
      <c r="B50" s="37" t="s">
        <v>37</v>
      </c>
      <c r="C50" s="8" t="s">
        <v>40</v>
      </c>
      <c r="D50" s="23">
        <v>42928</v>
      </c>
      <c r="E50" s="23">
        <v>42928</v>
      </c>
      <c r="F50" s="23" t="s">
        <v>35</v>
      </c>
      <c r="G50" s="11"/>
      <c r="H50" s="30">
        <v>1</v>
      </c>
      <c r="I50" s="11"/>
      <c r="J50" s="11"/>
      <c r="K50" s="11"/>
      <c r="M50" s="11"/>
      <c r="N50" s="20">
        <f t="shared" si="12"/>
        <v>0</v>
      </c>
      <c r="O50" s="38">
        <v>59.6</v>
      </c>
      <c r="P50" s="11"/>
      <c r="Q50" s="20">
        <f t="shared" si="11"/>
        <v>59.6</v>
      </c>
    </row>
    <row r="51" spans="1:17" ht="84" x14ac:dyDescent="0.2">
      <c r="A51" s="8" t="s">
        <v>36</v>
      </c>
      <c r="B51" s="37" t="s">
        <v>37</v>
      </c>
      <c r="C51" s="8" t="s">
        <v>52</v>
      </c>
      <c r="D51" s="23">
        <v>42907</v>
      </c>
      <c r="E51" s="23">
        <v>42907</v>
      </c>
      <c r="F51" s="23" t="s">
        <v>42</v>
      </c>
      <c r="G51" s="11"/>
      <c r="H51" s="11"/>
      <c r="I51" s="12">
        <v>593.53</v>
      </c>
      <c r="J51" s="38">
        <v>34</v>
      </c>
      <c r="K51" s="11"/>
      <c r="L51" s="38">
        <v>12.5</v>
      </c>
      <c r="M51" s="11"/>
      <c r="N51" s="20">
        <f t="shared" si="12"/>
        <v>640.03</v>
      </c>
      <c r="O51" s="11"/>
      <c r="P51" s="11"/>
      <c r="Q51" s="20">
        <f t="shared" si="11"/>
        <v>640.03</v>
      </c>
    </row>
    <row r="52" spans="1:17" ht="36" x14ac:dyDescent="0.2">
      <c r="A52" s="8" t="s">
        <v>36</v>
      </c>
      <c r="B52" s="37" t="s">
        <v>37</v>
      </c>
      <c r="C52" s="8" t="s">
        <v>40</v>
      </c>
      <c r="D52" s="23">
        <v>42906</v>
      </c>
      <c r="E52" s="23">
        <v>42906</v>
      </c>
      <c r="F52" s="23" t="s">
        <v>35</v>
      </c>
      <c r="G52" s="11"/>
      <c r="H52" s="41">
        <v>1</v>
      </c>
      <c r="I52" s="11"/>
      <c r="J52" s="11"/>
      <c r="K52" s="11"/>
      <c r="L52" s="11"/>
      <c r="M52" s="11"/>
      <c r="N52" s="20">
        <f t="shared" si="12"/>
        <v>0</v>
      </c>
      <c r="O52" s="42">
        <v>36.61</v>
      </c>
      <c r="P52" s="11"/>
      <c r="Q52" s="20">
        <f t="shared" si="11"/>
        <v>36.61</v>
      </c>
    </row>
    <row r="53" spans="1:17" ht="48" x14ac:dyDescent="0.2">
      <c r="A53" s="8" t="s">
        <v>36</v>
      </c>
      <c r="B53" s="37" t="s">
        <v>37</v>
      </c>
      <c r="C53" s="8" t="s">
        <v>38</v>
      </c>
      <c r="D53" s="23">
        <v>42843</v>
      </c>
      <c r="E53" s="23">
        <v>42843</v>
      </c>
      <c r="F53" s="23" t="s">
        <v>35</v>
      </c>
      <c r="G53" s="11"/>
      <c r="H53" s="41">
        <v>2</v>
      </c>
      <c r="I53" s="11"/>
      <c r="J53" s="11"/>
      <c r="K53" s="11"/>
      <c r="L53" s="11"/>
      <c r="M53" s="11"/>
      <c r="N53" s="20">
        <f t="shared" si="12"/>
        <v>0</v>
      </c>
      <c r="O53" s="42">
        <v>118.96</v>
      </c>
      <c r="P53" s="11"/>
      <c r="Q53" s="20">
        <f t="shared" si="11"/>
        <v>118.96</v>
      </c>
    </row>
    <row r="54" spans="1:17" ht="48" x14ac:dyDescent="0.2">
      <c r="A54" s="8" t="s">
        <v>36</v>
      </c>
      <c r="B54" s="37" t="s">
        <v>37</v>
      </c>
      <c r="C54" s="8" t="s">
        <v>38</v>
      </c>
      <c r="D54" s="23">
        <v>42822</v>
      </c>
      <c r="E54" s="23">
        <v>42822</v>
      </c>
      <c r="F54" s="23" t="s">
        <v>49</v>
      </c>
      <c r="G54" s="11"/>
      <c r="H54" s="11"/>
      <c r="I54" s="11"/>
      <c r="J54" s="38">
        <v>140.12</v>
      </c>
      <c r="K54" s="11"/>
      <c r="L54" s="38">
        <v>35</v>
      </c>
      <c r="M54" s="11"/>
      <c r="N54" s="20">
        <f t="shared" si="12"/>
        <v>175.12</v>
      </c>
      <c r="O54" s="11"/>
      <c r="P54" s="11"/>
      <c r="Q54" s="20">
        <f t="shared" si="11"/>
        <v>175.12</v>
      </c>
    </row>
    <row r="55" spans="1:17" ht="48" x14ac:dyDescent="0.2">
      <c r="A55" s="8" t="s">
        <v>36</v>
      </c>
      <c r="B55" s="37" t="s">
        <v>37</v>
      </c>
      <c r="C55" s="8" t="s">
        <v>38</v>
      </c>
      <c r="D55" s="23">
        <v>42815</v>
      </c>
      <c r="E55" s="23">
        <v>42815</v>
      </c>
      <c r="F55" s="23" t="s">
        <v>39</v>
      </c>
      <c r="G55" s="11"/>
      <c r="H55" s="11"/>
      <c r="I55" s="11"/>
      <c r="J55" s="38">
        <v>68.97</v>
      </c>
      <c r="K55" s="11"/>
      <c r="L55" s="11"/>
      <c r="M55" s="11"/>
      <c r="N55" s="20">
        <f t="shared" si="12"/>
        <v>68.97</v>
      </c>
      <c r="O55" s="11"/>
      <c r="P55" s="11"/>
      <c r="Q55" s="20">
        <f t="shared" si="11"/>
        <v>68.97</v>
      </c>
    </row>
    <row r="56" spans="1:17" ht="24" x14ac:dyDescent="0.2">
      <c r="A56" s="8" t="s">
        <v>36</v>
      </c>
      <c r="B56" s="37" t="s">
        <v>37</v>
      </c>
      <c r="C56" s="14" t="s">
        <v>53</v>
      </c>
      <c r="D56" s="23">
        <v>75682</v>
      </c>
      <c r="E56" s="23">
        <v>75682</v>
      </c>
      <c r="F56" s="23" t="s">
        <v>35</v>
      </c>
      <c r="G56" s="11"/>
      <c r="H56" s="11"/>
      <c r="I56" s="11"/>
      <c r="J56" s="38">
        <v>12</v>
      </c>
      <c r="K56" s="11"/>
      <c r="L56" s="11"/>
      <c r="M56" s="11"/>
      <c r="N56" s="20">
        <f t="shared" si="12"/>
        <v>12</v>
      </c>
      <c r="O56" s="11"/>
      <c r="P56" s="11"/>
      <c r="Q56" s="20">
        <f t="shared" si="11"/>
        <v>12</v>
      </c>
    </row>
    <row r="57" spans="1:17" ht="48" x14ac:dyDescent="0.2">
      <c r="A57" s="8" t="s">
        <v>36</v>
      </c>
      <c r="B57" s="37" t="s">
        <v>37</v>
      </c>
      <c r="C57" s="8" t="s">
        <v>38</v>
      </c>
      <c r="D57" s="23">
        <v>42808</v>
      </c>
      <c r="E57" s="23">
        <v>42810</v>
      </c>
      <c r="F57" s="23" t="s">
        <v>42</v>
      </c>
      <c r="G57" s="11"/>
      <c r="H57" s="11"/>
      <c r="I57" s="12">
        <v>434.2</v>
      </c>
      <c r="J57" s="38">
        <v>119</v>
      </c>
      <c r="K57" s="38">
        <v>463.24</v>
      </c>
      <c r="L57" s="38">
        <v>45</v>
      </c>
      <c r="M57" s="11"/>
      <c r="N57" s="20">
        <f t="shared" si="12"/>
        <v>1061.44</v>
      </c>
      <c r="O57" s="38">
        <v>60</v>
      </c>
      <c r="P57" s="11"/>
      <c r="Q57" s="20">
        <f t="shared" si="11"/>
        <v>1121.44</v>
      </c>
    </row>
    <row r="58" spans="1:17" ht="48" x14ac:dyDescent="0.2">
      <c r="A58" s="8" t="s">
        <v>36</v>
      </c>
      <c r="B58" s="37" t="s">
        <v>37</v>
      </c>
      <c r="C58" s="8" t="s">
        <v>38</v>
      </c>
      <c r="D58" s="23">
        <v>42773</v>
      </c>
      <c r="E58" s="23">
        <v>42773</v>
      </c>
      <c r="F58" s="23" t="s">
        <v>35</v>
      </c>
      <c r="G58" s="11"/>
      <c r="H58" s="11"/>
      <c r="I58" s="11"/>
      <c r="J58" s="11"/>
      <c r="K58" s="11"/>
      <c r="L58" s="40"/>
      <c r="M58" s="11"/>
      <c r="N58" s="20">
        <f t="shared" si="12"/>
        <v>0</v>
      </c>
      <c r="O58" s="38">
        <v>83.34</v>
      </c>
      <c r="P58" s="11"/>
      <c r="Q58" s="20">
        <f t="shared" si="11"/>
        <v>83.34</v>
      </c>
    </row>
    <row r="59" spans="1:17" ht="36" x14ac:dyDescent="0.2">
      <c r="A59" s="8" t="s">
        <v>36</v>
      </c>
      <c r="B59" s="37" t="s">
        <v>37</v>
      </c>
      <c r="C59" s="8" t="s">
        <v>40</v>
      </c>
      <c r="D59" s="23">
        <v>42753</v>
      </c>
      <c r="E59" s="23">
        <v>42753</v>
      </c>
      <c r="F59" s="23" t="s">
        <v>35</v>
      </c>
      <c r="G59" s="19"/>
      <c r="H59" s="19"/>
      <c r="I59" s="19"/>
      <c r="J59" s="19"/>
      <c r="K59" s="19"/>
      <c r="L59" s="40"/>
      <c r="M59" s="11"/>
      <c r="N59" s="20">
        <f t="shared" si="12"/>
        <v>0</v>
      </c>
      <c r="O59" s="38">
        <v>67.97</v>
      </c>
      <c r="P59" s="11"/>
      <c r="Q59" s="20">
        <f t="shared" si="11"/>
        <v>67.97</v>
      </c>
    </row>
    <row r="60" spans="1:17" ht="36" x14ac:dyDescent="0.2">
      <c r="A60" s="37" t="s">
        <v>36</v>
      </c>
      <c r="B60" s="37" t="s">
        <v>37</v>
      </c>
      <c r="C60" s="8" t="s">
        <v>40</v>
      </c>
      <c r="D60" s="23">
        <v>42744</v>
      </c>
      <c r="E60" s="23">
        <v>42744</v>
      </c>
      <c r="F60" s="23" t="s">
        <v>35</v>
      </c>
      <c r="G60" s="19"/>
      <c r="H60" s="19"/>
      <c r="I60" s="19"/>
      <c r="J60" s="19"/>
      <c r="K60" s="39"/>
      <c r="M60" s="11"/>
      <c r="N60" s="20">
        <f t="shared" si="12"/>
        <v>0</v>
      </c>
      <c r="O60" s="38">
        <v>76.2</v>
      </c>
      <c r="P60" s="11"/>
      <c r="Q60" s="20">
        <f t="shared" si="11"/>
        <v>76.2</v>
      </c>
    </row>
    <row r="61" spans="1:17" ht="48" x14ac:dyDescent="0.2">
      <c r="A61" s="3" t="s">
        <v>36</v>
      </c>
      <c r="B61" s="8" t="s">
        <v>37</v>
      </c>
      <c r="C61" s="3" t="s">
        <v>38</v>
      </c>
      <c r="D61" s="4">
        <v>42716</v>
      </c>
      <c r="E61" s="4">
        <v>42718</v>
      </c>
      <c r="F61" s="4" t="s">
        <v>54</v>
      </c>
      <c r="G61" s="11"/>
      <c r="H61" s="11"/>
      <c r="I61" s="12">
        <v>1555.27</v>
      </c>
      <c r="J61" s="12">
        <v>93.8</v>
      </c>
      <c r="K61" s="12">
        <v>570.16999999999996</v>
      </c>
      <c r="L61" s="12">
        <v>55.47</v>
      </c>
      <c r="M61" s="11"/>
      <c r="N61" s="20">
        <f t="shared" si="12"/>
        <v>2274.7099999999996</v>
      </c>
      <c r="O61" s="11"/>
      <c r="P61" s="11"/>
      <c r="Q61" s="20">
        <f t="shared" si="11"/>
        <v>2274.7099999999996</v>
      </c>
    </row>
    <row r="62" spans="1:17" ht="36" x14ac:dyDescent="0.2">
      <c r="A62" s="3" t="s">
        <v>36</v>
      </c>
      <c r="B62" s="8" t="s">
        <v>37</v>
      </c>
      <c r="C62" s="3" t="s">
        <v>40</v>
      </c>
      <c r="D62" s="4">
        <v>42709</v>
      </c>
      <c r="E62" s="4">
        <v>42709</v>
      </c>
      <c r="F62" s="4" t="s">
        <v>35</v>
      </c>
      <c r="G62" s="11"/>
      <c r="H62" s="11"/>
      <c r="I62" s="11"/>
      <c r="J62" s="11"/>
      <c r="K62" s="11"/>
      <c r="M62" s="11"/>
      <c r="N62" s="20">
        <f t="shared" si="12"/>
        <v>0</v>
      </c>
      <c r="O62" s="12">
        <v>70.34</v>
      </c>
      <c r="P62" s="11"/>
      <c r="Q62" s="20">
        <f t="shared" si="11"/>
        <v>70.34</v>
      </c>
    </row>
    <row r="63" spans="1:17" ht="48" x14ac:dyDescent="0.2">
      <c r="A63" s="3" t="s">
        <v>36</v>
      </c>
      <c r="B63" s="3" t="s">
        <v>37</v>
      </c>
      <c r="C63" s="3" t="s">
        <v>38</v>
      </c>
      <c r="D63" s="4">
        <v>42691</v>
      </c>
      <c r="E63" s="4">
        <v>42692</v>
      </c>
      <c r="F63" s="4" t="s">
        <v>55</v>
      </c>
      <c r="G63" s="11"/>
      <c r="H63" s="11"/>
      <c r="I63" s="12">
        <v>874.9</v>
      </c>
      <c r="J63" s="12">
        <v>27.85</v>
      </c>
      <c r="K63" s="12">
        <v>129.94999999999999</v>
      </c>
      <c r="L63" s="11"/>
      <c r="M63" s="11"/>
      <c r="N63" s="20">
        <f t="shared" si="12"/>
        <v>1032.7</v>
      </c>
      <c r="O63" s="11"/>
      <c r="P63" s="11"/>
      <c r="Q63" s="20">
        <f t="shared" si="11"/>
        <v>1032.7</v>
      </c>
    </row>
    <row r="64" spans="1:17" ht="48" x14ac:dyDescent="0.2">
      <c r="A64" s="3" t="s">
        <v>36</v>
      </c>
      <c r="B64" s="3" t="s">
        <v>37</v>
      </c>
      <c r="C64" s="3" t="s">
        <v>38</v>
      </c>
      <c r="D64" s="4">
        <v>42640</v>
      </c>
      <c r="E64" s="4">
        <v>42641</v>
      </c>
      <c r="F64" s="4" t="s">
        <v>56</v>
      </c>
      <c r="G64" s="19"/>
      <c r="H64" s="19"/>
      <c r="I64" s="12">
        <v>1156.02</v>
      </c>
      <c r="J64" s="12">
        <v>101.04</v>
      </c>
      <c r="K64" s="12">
        <v>318.10000000000002</v>
      </c>
      <c r="L64" s="12">
        <v>88.8</v>
      </c>
      <c r="M64" s="19"/>
      <c r="N64" s="20">
        <f t="shared" si="12"/>
        <v>1663.9599999999998</v>
      </c>
      <c r="O64" s="19"/>
      <c r="P64" s="19"/>
      <c r="Q64" s="20">
        <f t="shared" si="11"/>
        <v>1663.9599999999998</v>
      </c>
    </row>
    <row r="65" spans="1:17" ht="48" x14ac:dyDescent="0.2">
      <c r="A65" s="3" t="s">
        <v>36</v>
      </c>
      <c r="B65" s="3" t="s">
        <v>57</v>
      </c>
      <c r="C65" s="3" t="s">
        <v>38</v>
      </c>
      <c r="D65" s="4">
        <v>42607</v>
      </c>
      <c r="E65" s="4">
        <v>42607</v>
      </c>
      <c r="F65" s="4" t="s">
        <v>35</v>
      </c>
      <c r="G65" s="11"/>
      <c r="H65" s="11"/>
      <c r="I65" s="11"/>
      <c r="J65" s="11"/>
      <c r="K65" s="11"/>
      <c r="L65" s="22">
        <v>49.54</v>
      </c>
      <c r="M65" s="11"/>
      <c r="N65" s="20">
        <f t="shared" si="12"/>
        <v>49.54</v>
      </c>
      <c r="O65" s="11"/>
      <c r="P65" s="11"/>
      <c r="Q65" s="20">
        <f t="shared" si="11"/>
        <v>49.54</v>
      </c>
    </row>
    <row r="66" spans="1:17" ht="48" x14ac:dyDescent="0.2">
      <c r="A66" s="3" t="s">
        <v>36</v>
      </c>
      <c r="B66" s="3" t="s">
        <v>57</v>
      </c>
      <c r="C66" s="3" t="s">
        <v>38</v>
      </c>
      <c r="D66" s="4">
        <v>42599</v>
      </c>
      <c r="E66" s="4">
        <v>42599</v>
      </c>
      <c r="F66" s="4" t="s">
        <v>35</v>
      </c>
      <c r="G66" s="11"/>
      <c r="H66" s="11"/>
      <c r="I66" s="11"/>
      <c r="J66" s="11"/>
      <c r="K66" s="11"/>
      <c r="L66" s="22">
        <v>126.3</v>
      </c>
      <c r="M66" s="11"/>
      <c r="N66" s="20">
        <f t="shared" si="12"/>
        <v>126.3</v>
      </c>
      <c r="O66" s="11"/>
      <c r="P66" s="11"/>
      <c r="Q66" s="20">
        <f t="shared" si="11"/>
        <v>126.3</v>
      </c>
    </row>
    <row r="67" spans="1:17" ht="36" x14ac:dyDescent="0.2">
      <c r="A67" s="3" t="s">
        <v>36</v>
      </c>
      <c r="B67" s="3" t="s">
        <v>57</v>
      </c>
      <c r="C67" s="3" t="s">
        <v>40</v>
      </c>
      <c r="D67" s="4">
        <v>42572</v>
      </c>
      <c r="E67" s="4">
        <v>42572</v>
      </c>
      <c r="F67" s="4" t="s">
        <v>35</v>
      </c>
      <c r="G67" s="11"/>
      <c r="H67" s="11"/>
      <c r="I67" s="11"/>
      <c r="J67" s="11"/>
      <c r="K67" s="11"/>
      <c r="L67" s="12">
        <v>57.61</v>
      </c>
      <c r="M67" s="11"/>
      <c r="N67" s="20">
        <f t="shared" si="12"/>
        <v>57.61</v>
      </c>
      <c r="O67" s="11"/>
      <c r="P67" s="11"/>
      <c r="Q67" s="20">
        <f t="shared" si="11"/>
        <v>57.61</v>
      </c>
    </row>
    <row r="68" spans="1:17" ht="36" x14ac:dyDescent="0.2">
      <c r="A68" s="3" t="s">
        <v>36</v>
      </c>
      <c r="B68" s="3" t="s">
        <v>37</v>
      </c>
      <c r="C68" s="3" t="s">
        <v>40</v>
      </c>
      <c r="D68" s="4">
        <v>42562</v>
      </c>
      <c r="E68" s="4">
        <v>42562</v>
      </c>
      <c r="F68" s="4" t="s">
        <v>35</v>
      </c>
      <c r="G68" s="11"/>
      <c r="H68" s="11"/>
      <c r="I68" s="11"/>
      <c r="J68" s="11"/>
      <c r="K68" s="11"/>
      <c r="L68" s="12">
        <v>64.06</v>
      </c>
      <c r="M68" s="11"/>
      <c r="N68" s="20">
        <f t="shared" si="12"/>
        <v>64.06</v>
      </c>
      <c r="O68" s="11"/>
      <c r="P68" s="11"/>
      <c r="Q68" s="20">
        <f t="shared" si="11"/>
        <v>64.06</v>
      </c>
    </row>
    <row r="69" spans="1:17" ht="48" x14ac:dyDescent="0.2">
      <c r="A69" s="3" t="s">
        <v>36</v>
      </c>
      <c r="B69" s="3" t="s">
        <v>37</v>
      </c>
      <c r="C69" s="3" t="s">
        <v>58</v>
      </c>
      <c r="D69" s="4">
        <v>42556</v>
      </c>
      <c r="E69" s="4">
        <v>42556</v>
      </c>
      <c r="F69" s="4" t="s">
        <v>42</v>
      </c>
      <c r="G69" s="31"/>
      <c r="H69" s="31"/>
      <c r="I69" s="12">
        <v>583.36</v>
      </c>
      <c r="J69" s="12">
        <v>53.5</v>
      </c>
      <c r="K69" s="31"/>
      <c r="L69" s="12">
        <v>11.25</v>
      </c>
      <c r="M69" s="11"/>
      <c r="N69" s="20">
        <f t="shared" si="12"/>
        <v>648.11</v>
      </c>
      <c r="O69" s="11"/>
      <c r="P69" s="11"/>
      <c r="Q69" s="20">
        <f t="shared" si="11"/>
        <v>648.11</v>
      </c>
    </row>
    <row r="70" spans="1:17" ht="60" x14ac:dyDescent="0.2">
      <c r="A70" s="3" t="s">
        <v>36</v>
      </c>
      <c r="B70" s="3" t="s">
        <v>57</v>
      </c>
      <c r="C70" s="3" t="s">
        <v>59</v>
      </c>
      <c r="D70" s="4">
        <v>42536</v>
      </c>
      <c r="E70" s="4">
        <v>42539</v>
      </c>
      <c r="F70" s="4" t="s">
        <v>60</v>
      </c>
      <c r="G70" s="11"/>
      <c r="H70" s="11"/>
      <c r="I70" s="12">
        <v>2061.54</v>
      </c>
      <c r="J70" s="12">
        <v>130.08000000000001</v>
      </c>
      <c r="K70" s="12">
        <v>580.75</v>
      </c>
      <c r="L70" s="12">
        <v>125.12</v>
      </c>
      <c r="M70" s="11"/>
      <c r="N70" s="20">
        <f t="shared" si="12"/>
        <v>2897.49</v>
      </c>
      <c r="O70" s="11"/>
      <c r="P70" s="11"/>
      <c r="Q70" s="20">
        <f t="shared" si="11"/>
        <v>2897.49</v>
      </c>
    </row>
    <row r="71" spans="1:17" ht="60" x14ac:dyDescent="0.2">
      <c r="A71" s="3" t="s">
        <v>36</v>
      </c>
      <c r="B71" s="3" t="s">
        <v>57</v>
      </c>
      <c r="C71" s="3" t="s">
        <v>61</v>
      </c>
      <c r="D71" s="4">
        <v>42519</v>
      </c>
      <c r="E71" s="4">
        <v>42522</v>
      </c>
      <c r="F71" s="4" t="s">
        <v>62</v>
      </c>
      <c r="G71" s="11"/>
      <c r="H71" s="11"/>
      <c r="I71" s="12">
        <v>770.8</v>
      </c>
      <c r="J71" s="12">
        <v>183.83</v>
      </c>
      <c r="K71" s="12">
        <v>569.19000000000005</v>
      </c>
      <c r="L71" s="12">
        <v>20</v>
      </c>
      <c r="M71" s="11"/>
      <c r="N71" s="20">
        <f t="shared" si="12"/>
        <v>1543.8200000000002</v>
      </c>
      <c r="O71" s="11"/>
      <c r="P71" s="11"/>
      <c r="Q71" s="20">
        <f t="shared" si="11"/>
        <v>1543.8200000000002</v>
      </c>
    </row>
    <row r="72" spans="1:17" ht="60" x14ac:dyDescent="0.2">
      <c r="A72" s="3" t="s">
        <v>36</v>
      </c>
      <c r="B72" s="3" t="s">
        <v>37</v>
      </c>
      <c r="C72" s="3" t="s">
        <v>63</v>
      </c>
      <c r="D72" s="4">
        <v>42495</v>
      </c>
      <c r="E72" s="4">
        <v>42495</v>
      </c>
      <c r="F72" s="4" t="s">
        <v>35</v>
      </c>
      <c r="G72" s="11"/>
      <c r="H72" s="30">
        <v>4</v>
      </c>
      <c r="I72" s="12"/>
      <c r="J72" s="12"/>
      <c r="K72" s="12"/>
      <c r="M72" s="11"/>
      <c r="N72" s="20">
        <f t="shared" si="12"/>
        <v>0</v>
      </c>
      <c r="O72" s="12">
        <v>251.07</v>
      </c>
      <c r="P72" s="11"/>
      <c r="Q72" s="20">
        <f t="shared" si="11"/>
        <v>251.07</v>
      </c>
    </row>
    <row r="73" spans="1:17" ht="84" x14ac:dyDescent="0.2">
      <c r="A73" s="3" t="s">
        <v>36</v>
      </c>
      <c r="B73" s="3" t="s">
        <v>37</v>
      </c>
      <c r="C73" s="3" t="s">
        <v>64</v>
      </c>
      <c r="D73" s="4">
        <v>42436</v>
      </c>
      <c r="E73" s="4">
        <v>42439</v>
      </c>
      <c r="F73" s="4" t="s">
        <v>65</v>
      </c>
      <c r="G73" s="11"/>
      <c r="H73" s="11"/>
      <c r="I73" s="12">
        <v>1789.78</v>
      </c>
      <c r="J73" s="12">
        <v>70.27</v>
      </c>
      <c r="K73" s="12">
        <v>904.05</v>
      </c>
      <c r="L73" s="12">
        <v>52.69</v>
      </c>
      <c r="M73" s="11"/>
      <c r="N73" s="20">
        <f t="shared" si="12"/>
        <v>2816.79</v>
      </c>
      <c r="O73" s="11"/>
      <c r="P73" s="11"/>
      <c r="Q73" s="20">
        <f t="shared" si="11"/>
        <v>2816.79</v>
      </c>
    </row>
    <row r="74" spans="1:17" ht="48" x14ac:dyDescent="0.2">
      <c r="A74" s="3" t="s">
        <v>36</v>
      </c>
      <c r="B74" s="3" t="s">
        <v>37</v>
      </c>
      <c r="C74" s="3" t="s">
        <v>38</v>
      </c>
      <c r="D74" s="4">
        <v>42418</v>
      </c>
      <c r="E74" s="4">
        <v>42418</v>
      </c>
      <c r="F74" s="4" t="s">
        <v>66</v>
      </c>
      <c r="G74" s="11"/>
      <c r="H74" s="11"/>
      <c r="I74" s="11"/>
      <c r="J74" s="12">
        <v>43</v>
      </c>
      <c r="K74" s="12"/>
      <c r="L74" s="12"/>
      <c r="M74" s="12"/>
      <c r="N74" s="20">
        <f t="shared" si="12"/>
        <v>43</v>
      </c>
      <c r="O74" s="12"/>
      <c r="P74" s="12"/>
      <c r="Q74" s="20">
        <f t="shared" si="11"/>
        <v>43</v>
      </c>
    </row>
    <row r="75" spans="1:17" ht="60" x14ac:dyDescent="0.2">
      <c r="A75" s="3" t="s">
        <v>36</v>
      </c>
      <c r="B75" s="3" t="s">
        <v>37</v>
      </c>
      <c r="C75" s="3" t="s">
        <v>67</v>
      </c>
      <c r="D75" s="4">
        <v>42311</v>
      </c>
      <c r="E75" s="4">
        <v>42312</v>
      </c>
      <c r="F75" s="4" t="s">
        <v>68</v>
      </c>
      <c r="G75" s="11"/>
      <c r="H75" s="11"/>
      <c r="I75" s="12">
        <v>909.79</v>
      </c>
      <c r="J75" s="12">
        <v>96</v>
      </c>
      <c r="K75" s="12">
        <v>185.25</v>
      </c>
      <c r="L75" s="12">
        <v>71.25</v>
      </c>
      <c r="M75" s="11"/>
      <c r="N75" s="20">
        <f t="shared" si="12"/>
        <v>1262.29</v>
      </c>
      <c r="O75" s="11"/>
      <c r="P75" s="11"/>
      <c r="Q75" s="20">
        <f t="shared" si="11"/>
        <v>1262.29</v>
      </c>
    </row>
    <row r="76" spans="1:17" ht="48" x14ac:dyDescent="0.2">
      <c r="A76" s="3" t="s">
        <v>36</v>
      </c>
      <c r="B76" s="3" t="s">
        <v>37</v>
      </c>
      <c r="C76" s="3" t="s">
        <v>69</v>
      </c>
      <c r="D76" s="4">
        <v>42301</v>
      </c>
      <c r="E76" s="4">
        <v>42301</v>
      </c>
      <c r="F76" s="4" t="s">
        <v>35</v>
      </c>
      <c r="G76" s="11"/>
      <c r="H76" s="21">
        <v>2</v>
      </c>
      <c r="I76" s="11"/>
      <c r="J76" s="11"/>
      <c r="K76" s="11"/>
      <c r="L76" s="11"/>
      <c r="M76" s="11"/>
      <c r="N76" s="20">
        <f t="shared" si="12"/>
        <v>0</v>
      </c>
      <c r="O76" s="22">
        <v>166.56</v>
      </c>
      <c r="P76" s="11"/>
      <c r="Q76" s="20">
        <f t="shared" si="11"/>
        <v>166.56</v>
      </c>
    </row>
    <row r="77" spans="1:17" ht="48" x14ac:dyDescent="0.2">
      <c r="A77" s="3" t="s">
        <v>36</v>
      </c>
      <c r="B77" s="3" t="s">
        <v>37</v>
      </c>
      <c r="C77" s="3" t="s">
        <v>70</v>
      </c>
      <c r="D77" s="4">
        <v>42298</v>
      </c>
      <c r="E77" s="4">
        <v>42298</v>
      </c>
      <c r="F77" s="4" t="s">
        <v>71</v>
      </c>
      <c r="G77" s="11"/>
      <c r="H77" s="11"/>
      <c r="I77" s="11"/>
      <c r="J77" s="11"/>
      <c r="K77" s="11"/>
      <c r="L77" s="12">
        <v>8.75</v>
      </c>
      <c r="M77" s="12">
        <v>9.75</v>
      </c>
      <c r="N77" s="20">
        <f t="shared" si="12"/>
        <v>18.5</v>
      </c>
      <c r="O77" s="11"/>
      <c r="P77" s="11"/>
      <c r="Q77" s="20">
        <f t="shared" si="11"/>
        <v>18.5</v>
      </c>
    </row>
    <row r="78" spans="1:17" ht="48" x14ac:dyDescent="0.2">
      <c r="A78" s="3" t="s">
        <v>36</v>
      </c>
      <c r="B78" s="3" t="s">
        <v>37</v>
      </c>
      <c r="C78" s="3" t="s">
        <v>72</v>
      </c>
      <c r="D78" s="4">
        <v>42292</v>
      </c>
      <c r="E78" s="4">
        <v>42293</v>
      </c>
      <c r="F78" s="4" t="s">
        <v>42</v>
      </c>
      <c r="G78" s="11"/>
      <c r="H78" s="11"/>
      <c r="I78" s="12">
        <v>585.62</v>
      </c>
      <c r="J78" s="12">
        <v>81.67</v>
      </c>
      <c r="K78" s="12">
        <v>231.62</v>
      </c>
      <c r="L78" s="11"/>
      <c r="M78" s="11"/>
      <c r="N78" s="20">
        <f t="shared" si="12"/>
        <v>898.91</v>
      </c>
      <c r="O78" s="11"/>
      <c r="P78" s="11"/>
      <c r="Q78" s="20">
        <f t="shared" si="11"/>
        <v>898.91</v>
      </c>
    </row>
    <row r="79" spans="1:17" ht="48" x14ac:dyDescent="0.2">
      <c r="A79" s="3" t="s">
        <v>36</v>
      </c>
      <c r="B79" s="3" t="s">
        <v>37</v>
      </c>
      <c r="C79" s="3" t="s">
        <v>73</v>
      </c>
      <c r="D79" s="4">
        <v>42283</v>
      </c>
      <c r="E79" s="4">
        <v>42285</v>
      </c>
      <c r="F79" s="4" t="s">
        <v>74</v>
      </c>
      <c r="G79" s="11"/>
      <c r="H79" s="21">
        <v>2</v>
      </c>
      <c r="I79" s="12">
        <v>669.15</v>
      </c>
      <c r="J79" s="12">
        <v>24.7</v>
      </c>
      <c r="K79" s="12">
        <v>649.5</v>
      </c>
      <c r="L79" s="12">
        <v>52.95</v>
      </c>
      <c r="M79" s="11"/>
      <c r="N79" s="20">
        <f t="shared" si="12"/>
        <v>1396.3</v>
      </c>
      <c r="O79" s="12">
        <v>57.9</v>
      </c>
      <c r="P79" s="11"/>
      <c r="Q79" s="20">
        <f t="shared" si="11"/>
        <v>1454.2</v>
      </c>
    </row>
    <row r="80" spans="1:17" ht="36" x14ac:dyDescent="0.2">
      <c r="A80" s="3" t="s">
        <v>36</v>
      </c>
      <c r="B80" s="3" t="s">
        <v>37</v>
      </c>
      <c r="C80" s="3" t="s">
        <v>75</v>
      </c>
      <c r="D80" s="4">
        <v>42265</v>
      </c>
      <c r="E80" s="4">
        <v>42265</v>
      </c>
      <c r="F80" s="4" t="s">
        <v>35</v>
      </c>
      <c r="G80" s="19"/>
      <c r="H80" s="21">
        <v>1</v>
      </c>
      <c r="I80" s="19"/>
      <c r="J80" s="19"/>
      <c r="K80" s="19"/>
      <c r="L80" s="19"/>
      <c r="M80" s="19"/>
      <c r="N80" s="20">
        <f t="shared" si="12"/>
        <v>0</v>
      </c>
      <c r="O80" s="12">
        <v>59.47</v>
      </c>
      <c r="P80" s="19"/>
      <c r="Q80" s="20">
        <f t="shared" si="11"/>
        <v>59.47</v>
      </c>
    </row>
    <row r="81" spans="1:18" ht="48" x14ac:dyDescent="0.2">
      <c r="A81" s="3" t="s">
        <v>36</v>
      </c>
      <c r="B81" s="3" t="s">
        <v>37</v>
      </c>
      <c r="C81" s="3" t="s">
        <v>76</v>
      </c>
      <c r="D81" s="4">
        <v>42180</v>
      </c>
      <c r="E81" s="4">
        <v>42180</v>
      </c>
      <c r="F81" s="4" t="s">
        <v>35</v>
      </c>
      <c r="G81" s="4" t="s">
        <v>77</v>
      </c>
      <c r="H81" s="13"/>
      <c r="I81" s="15"/>
      <c r="J81" s="11"/>
      <c r="K81" s="11"/>
      <c r="L81" s="11"/>
      <c r="M81" s="11"/>
      <c r="N81" s="20">
        <f t="shared" si="12"/>
        <v>0</v>
      </c>
      <c r="O81" s="12">
        <v>67.099999999999994</v>
      </c>
      <c r="P81" s="11"/>
      <c r="Q81" s="20">
        <f t="shared" si="11"/>
        <v>67.099999999999994</v>
      </c>
    </row>
    <row r="82" spans="1:18" ht="48" x14ac:dyDescent="0.2">
      <c r="A82" s="51" t="s">
        <v>36</v>
      </c>
      <c r="B82" s="14" t="s">
        <v>37</v>
      </c>
      <c r="C82" s="3" t="s">
        <v>69</v>
      </c>
      <c r="D82" s="4">
        <v>42179</v>
      </c>
      <c r="E82" s="4">
        <v>42179</v>
      </c>
      <c r="F82" s="17" t="s">
        <v>35</v>
      </c>
      <c r="G82" s="14"/>
      <c r="H82" s="18">
        <v>1</v>
      </c>
      <c r="I82" s="11"/>
      <c r="J82" s="11"/>
      <c r="K82" s="11"/>
      <c r="L82" s="11"/>
      <c r="M82" s="11"/>
      <c r="N82" s="20">
        <f t="shared" si="12"/>
        <v>0</v>
      </c>
      <c r="O82" s="16">
        <v>77.349999999999994</v>
      </c>
      <c r="P82" s="11"/>
      <c r="Q82" s="20">
        <f t="shared" si="11"/>
        <v>77.349999999999994</v>
      </c>
    </row>
    <row r="83" spans="1:18" ht="96" x14ac:dyDescent="0.2">
      <c r="A83" s="3" t="s">
        <v>36</v>
      </c>
      <c r="B83" s="3" t="s">
        <v>37</v>
      </c>
      <c r="C83" s="3" t="s">
        <v>78</v>
      </c>
      <c r="D83" s="4">
        <v>42171</v>
      </c>
      <c r="E83" s="4">
        <v>42172</v>
      </c>
      <c r="F83" s="4" t="s">
        <v>79</v>
      </c>
      <c r="G83" s="11"/>
      <c r="H83" s="11"/>
      <c r="I83" s="12">
        <v>838.27</v>
      </c>
      <c r="J83" s="12">
        <v>74</v>
      </c>
      <c r="K83" s="12">
        <v>209.61</v>
      </c>
      <c r="L83" s="12">
        <v>63.67</v>
      </c>
      <c r="M83" s="11"/>
      <c r="N83" s="20">
        <f t="shared" si="12"/>
        <v>1185.5500000000002</v>
      </c>
      <c r="O83" s="11"/>
      <c r="P83" s="11"/>
      <c r="Q83" s="20">
        <f t="shared" si="11"/>
        <v>1185.5500000000002</v>
      </c>
      <c r="R83" s="25"/>
    </row>
    <row r="84" spans="1:18" ht="60" x14ac:dyDescent="0.2">
      <c r="A84" s="3" t="s">
        <v>36</v>
      </c>
      <c r="B84" s="3" t="s">
        <v>37</v>
      </c>
      <c r="C84" s="3" t="s">
        <v>80</v>
      </c>
      <c r="D84" s="4">
        <v>42165</v>
      </c>
      <c r="E84" s="4">
        <v>42167</v>
      </c>
      <c r="F84" s="5" t="s">
        <v>44</v>
      </c>
      <c r="G84" s="11"/>
      <c r="H84" s="11"/>
      <c r="I84" s="22">
        <v>997.6</v>
      </c>
      <c r="J84" s="12">
        <v>85</v>
      </c>
      <c r="K84" s="12">
        <v>302.83999999999997</v>
      </c>
      <c r="L84" s="12">
        <v>33.270000000000003</v>
      </c>
      <c r="M84" s="11"/>
      <c r="N84" s="20">
        <f t="shared" si="12"/>
        <v>1418.7099999999998</v>
      </c>
      <c r="O84" s="11"/>
      <c r="P84" s="11"/>
      <c r="Q84" s="20">
        <f t="shared" si="11"/>
        <v>1418.7099999999998</v>
      </c>
    </row>
    <row r="85" spans="1:18" ht="60" x14ac:dyDescent="0.2">
      <c r="A85" s="3" t="s">
        <v>36</v>
      </c>
      <c r="B85" s="3" t="s">
        <v>37</v>
      </c>
      <c r="C85" s="3" t="s">
        <v>81</v>
      </c>
      <c r="D85" s="4">
        <v>42107</v>
      </c>
      <c r="E85" s="4">
        <v>42108</v>
      </c>
      <c r="F85" s="5" t="s">
        <v>42</v>
      </c>
      <c r="G85" s="3"/>
      <c r="H85" s="7">
        <v>2</v>
      </c>
      <c r="I85" s="6">
        <v>488.44</v>
      </c>
      <c r="J85" s="6">
        <v>158.65</v>
      </c>
      <c r="K85" s="6">
        <v>196.7</v>
      </c>
      <c r="L85" s="6">
        <v>11.25</v>
      </c>
      <c r="M85" s="6"/>
      <c r="N85" s="20">
        <f t="shared" si="12"/>
        <v>855.04</v>
      </c>
      <c r="O85" s="6">
        <v>96.75</v>
      </c>
      <c r="P85" s="6"/>
      <c r="Q85" s="20">
        <f t="shared" si="11"/>
        <v>951.79</v>
      </c>
    </row>
    <row r="86" spans="1:18" ht="48" x14ac:dyDescent="0.2">
      <c r="A86" s="3" t="s">
        <v>36</v>
      </c>
      <c r="B86" s="3" t="s">
        <v>37</v>
      </c>
      <c r="C86" s="8" t="s">
        <v>82</v>
      </c>
      <c r="D86" s="4">
        <v>42089</v>
      </c>
      <c r="E86" s="4">
        <v>42090</v>
      </c>
      <c r="F86" s="5" t="s">
        <v>83</v>
      </c>
      <c r="G86" s="5"/>
      <c r="H86" s="11"/>
      <c r="I86" s="9">
        <v>635.34</v>
      </c>
      <c r="J86" s="6">
        <v>134.15</v>
      </c>
      <c r="K86" s="10"/>
      <c r="L86" s="6">
        <v>20</v>
      </c>
      <c r="M86" s="10"/>
      <c r="N86" s="20">
        <f t="shared" si="12"/>
        <v>789.49</v>
      </c>
      <c r="O86" s="10"/>
      <c r="P86" s="10"/>
      <c r="Q86" s="20">
        <f t="shared" si="11"/>
        <v>789.49</v>
      </c>
      <c r="R86" s="2"/>
    </row>
    <row r="87" spans="1:18" ht="48" x14ac:dyDescent="0.2">
      <c r="A87" s="3" t="s">
        <v>36</v>
      </c>
      <c r="B87" s="3" t="s">
        <v>37</v>
      </c>
      <c r="C87" s="3" t="s">
        <v>84</v>
      </c>
      <c r="D87" s="4">
        <v>42065</v>
      </c>
      <c r="E87" s="4">
        <v>42065</v>
      </c>
      <c r="F87" s="5" t="s">
        <v>35</v>
      </c>
      <c r="G87" s="5"/>
      <c r="H87" s="5">
        <v>1</v>
      </c>
      <c r="I87" s="6"/>
      <c r="J87" s="6"/>
      <c r="K87" s="6"/>
      <c r="L87" s="6"/>
      <c r="M87" s="6"/>
      <c r="N87" s="20">
        <f t="shared" si="12"/>
        <v>0</v>
      </c>
      <c r="O87" s="6">
        <v>65.5</v>
      </c>
      <c r="P87" s="6"/>
      <c r="Q87" s="20">
        <f t="shared" si="11"/>
        <v>65.5</v>
      </c>
      <c r="R87" s="2"/>
    </row>
    <row r="88" spans="1:18" ht="72" x14ac:dyDescent="0.2">
      <c r="A88" s="8" t="s">
        <v>36</v>
      </c>
      <c r="B88" s="8" t="s">
        <v>37</v>
      </c>
      <c r="C88" s="8" t="s">
        <v>85</v>
      </c>
      <c r="D88" s="23">
        <v>42045</v>
      </c>
      <c r="E88" s="23">
        <v>42045</v>
      </c>
      <c r="F88" s="24" t="s">
        <v>42</v>
      </c>
      <c r="G88" s="8"/>
      <c r="H88" s="24"/>
      <c r="I88" s="33">
        <v>517</v>
      </c>
      <c r="J88" s="33">
        <v>237.09</v>
      </c>
      <c r="K88" s="33"/>
      <c r="L88" s="33">
        <v>17.75</v>
      </c>
      <c r="M88" s="33"/>
      <c r="N88" s="20">
        <f t="shared" si="12"/>
        <v>771.84</v>
      </c>
      <c r="O88" s="33"/>
      <c r="P88" s="33"/>
      <c r="Q88" s="20">
        <f t="shared" si="11"/>
        <v>771.84</v>
      </c>
      <c r="R88" s="2"/>
    </row>
    <row r="89" spans="1:18" ht="84" x14ac:dyDescent="0.2">
      <c r="A89" s="3" t="s">
        <v>86</v>
      </c>
      <c r="B89" s="8" t="s">
        <v>87</v>
      </c>
      <c r="C89" s="3" t="s">
        <v>88</v>
      </c>
      <c r="D89" s="23">
        <v>43717</v>
      </c>
      <c r="E89" s="23">
        <v>43719</v>
      </c>
      <c r="F89" s="24"/>
      <c r="G89" s="8"/>
      <c r="H89" s="24"/>
      <c r="I89" s="33"/>
      <c r="J89" s="33"/>
      <c r="K89" s="33">
        <v>233.86</v>
      </c>
      <c r="L89" s="33">
        <v>67.5</v>
      </c>
      <c r="M89" s="33"/>
      <c r="N89" s="20">
        <f t="shared" si="12"/>
        <v>301.36</v>
      </c>
      <c r="O89" s="33"/>
      <c r="P89" s="33"/>
      <c r="Q89" s="20">
        <f t="shared" si="11"/>
        <v>301.36</v>
      </c>
      <c r="R89" s="2"/>
    </row>
    <row r="90" spans="1:18" ht="48" x14ac:dyDescent="0.2">
      <c r="A90" s="3" t="s">
        <v>86</v>
      </c>
      <c r="B90" s="8" t="s">
        <v>87</v>
      </c>
      <c r="C90" s="8" t="s">
        <v>89</v>
      </c>
      <c r="D90" s="23">
        <v>43599</v>
      </c>
      <c r="E90" s="23">
        <v>43599</v>
      </c>
      <c r="F90" s="24" t="s">
        <v>39</v>
      </c>
      <c r="G90" s="8"/>
      <c r="H90" s="24"/>
      <c r="I90" s="33"/>
      <c r="J90" s="33">
        <v>27.2</v>
      </c>
      <c r="K90" s="33"/>
      <c r="L90" s="33"/>
      <c r="M90" s="33"/>
      <c r="N90" s="20">
        <f t="shared" si="12"/>
        <v>27.2</v>
      </c>
      <c r="O90" s="33"/>
      <c r="P90" s="33"/>
      <c r="Q90" s="20">
        <f t="shared" si="11"/>
        <v>27.2</v>
      </c>
      <c r="R90" s="2"/>
    </row>
    <row r="91" spans="1:18" ht="36" x14ac:dyDescent="0.2">
      <c r="A91" s="3" t="s">
        <v>86</v>
      </c>
      <c r="B91" s="8" t="s">
        <v>87</v>
      </c>
      <c r="C91" s="8" t="s">
        <v>90</v>
      </c>
      <c r="D91" s="23">
        <v>43593</v>
      </c>
      <c r="E91" s="23">
        <v>43593</v>
      </c>
      <c r="F91" s="24" t="s">
        <v>42</v>
      </c>
      <c r="G91" s="8"/>
      <c r="H91" s="24"/>
      <c r="I91" s="33"/>
      <c r="J91" s="33"/>
      <c r="K91" s="33">
        <v>233.86</v>
      </c>
      <c r="L91" s="33">
        <v>32.5</v>
      </c>
      <c r="M91" s="33"/>
      <c r="N91" s="20">
        <f t="shared" si="12"/>
        <v>266.36</v>
      </c>
      <c r="O91" s="33"/>
      <c r="P91" s="33"/>
      <c r="Q91" s="20">
        <f t="shared" si="11"/>
        <v>266.36</v>
      </c>
      <c r="R91" s="2"/>
    </row>
    <row r="92" spans="1:18" ht="48" x14ac:dyDescent="0.2">
      <c r="A92" s="3" t="s">
        <v>86</v>
      </c>
      <c r="B92" s="8" t="s">
        <v>87</v>
      </c>
      <c r="C92" s="8" t="s">
        <v>38</v>
      </c>
      <c r="D92" s="23">
        <v>43592</v>
      </c>
      <c r="E92" s="23">
        <v>43592</v>
      </c>
      <c r="F92" s="24" t="s">
        <v>39</v>
      </c>
      <c r="G92" s="8"/>
      <c r="H92" s="24"/>
      <c r="I92" s="33"/>
      <c r="J92" s="33">
        <v>27.2</v>
      </c>
      <c r="K92" s="33"/>
      <c r="L92" s="33"/>
      <c r="M92" s="33"/>
      <c r="N92" s="20">
        <f t="shared" si="12"/>
        <v>27.2</v>
      </c>
      <c r="O92" s="33"/>
      <c r="P92" s="33"/>
      <c r="Q92" s="20">
        <f t="shared" si="11"/>
        <v>27.2</v>
      </c>
      <c r="R92" s="2"/>
    </row>
    <row r="93" spans="1:18" ht="48" x14ac:dyDescent="0.2">
      <c r="A93" s="3" t="s">
        <v>86</v>
      </c>
      <c r="B93" s="8" t="s">
        <v>87</v>
      </c>
      <c r="C93" s="3" t="s">
        <v>38</v>
      </c>
      <c r="D93" s="23">
        <v>43383</v>
      </c>
      <c r="E93" s="23">
        <v>43383</v>
      </c>
      <c r="F93" s="24" t="s">
        <v>39</v>
      </c>
      <c r="G93" s="8"/>
      <c r="H93" s="24"/>
      <c r="I93" s="33"/>
      <c r="J93" s="33">
        <v>24.9</v>
      </c>
      <c r="K93" s="33"/>
      <c r="L93" s="33"/>
      <c r="M93" s="33"/>
      <c r="N93" s="20">
        <f t="shared" si="12"/>
        <v>24.9</v>
      </c>
      <c r="O93" s="33"/>
      <c r="P93" s="33"/>
      <c r="Q93" s="20">
        <f t="shared" si="11"/>
        <v>24.9</v>
      </c>
      <c r="R93" s="2"/>
    </row>
    <row r="94" spans="1:18" ht="48" x14ac:dyDescent="0.2">
      <c r="A94" s="3" t="s">
        <v>86</v>
      </c>
      <c r="B94" s="8" t="s">
        <v>87</v>
      </c>
      <c r="C94" s="3" t="s">
        <v>38</v>
      </c>
      <c r="D94" s="23">
        <v>43262</v>
      </c>
      <c r="E94" s="23">
        <v>43263</v>
      </c>
      <c r="F94" s="24" t="s">
        <v>42</v>
      </c>
      <c r="G94" s="8"/>
      <c r="H94" s="24"/>
      <c r="I94" s="33"/>
      <c r="J94" s="33">
        <v>127.41</v>
      </c>
      <c r="K94" s="33">
        <v>232.43</v>
      </c>
      <c r="L94" s="33"/>
      <c r="M94" s="33"/>
      <c r="N94" s="20">
        <f t="shared" si="12"/>
        <v>359.84000000000003</v>
      </c>
      <c r="O94" s="33">
        <v>134.44</v>
      </c>
      <c r="P94" s="33"/>
      <c r="Q94" s="20">
        <f t="shared" si="11"/>
        <v>494.28000000000003</v>
      </c>
      <c r="R94" s="2"/>
    </row>
    <row r="95" spans="1:18" ht="48" x14ac:dyDescent="0.2">
      <c r="A95" s="3" t="s">
        <v>86</v>
      </c>
      <c r="B95" s="8" t="s">
        <v>87</v>
      </c>
      <c r="C95" s="3" t="s">
        <v>38</v>
      </c>
      <c r="D95" s="23">
        <v>43257</v>
      </c>
      <c r="E95" s="23">
        <v>43257</v>
      </c>
      <c r="F95" s="24" t="s">
        <v>39</v>
      </c>
      <c r="G95" s="8"/>
      <c r="H95" s="24"/>
      <c r="I95" s="33"/>
      <c r="J95" s="33">
        <v>24.9</v>
      </c>
      <c r="K95" s="33"/>
      <c r="L95" s="33"/>
      <c r="M95" s="33"/>
      <c r="N95" s="20">
        <f t="shared" si="12"/>
        <v>24.9</v>
      </c>
      <c r="O95" s="33"/>
      <c r="P95" s="33"/>
      <c r="Q95" s="20">
        <f t="shared" si="11"/>
        <v>24.9</v>
      </c>
      <c r="R95" s="2"/>
    </row>
    <row r="96" spans="1:18" ht="60" x14ac:dyDescent="0.2">
      <c r="A96" s="3" t="s">
        <v>86</v>
      </c>
      <c r="B96" s="8" t="s">
        <v>87</v>
      </c>
      <c r="C96" s="3" t="s">
        <v>81</v>
      </c>
      <c r="D96" s="23">
        <v>43252</v>
      </c>
      <c r="E96" s="23">
        <v>43254</v>
      </c>
      <c r="F96" s="24" t="s">
        <v>91</v>
      </c>
      <c r="G96" s="8"/>
      <c r="H96" s="24"/>
      <c r="I96" s="33"/>
      <c r="J96" s="33">
        <v>111.18</v>
      </c>
      <c r="K96" s="33"/>
      <c r="L96" s="33">
        <v>45</v>
      </c>
      <c r="M96" s="33"/>
      <c r="N96" s="20">
        <f t="shared" si="12"/>
        <v>156.18</v>
      </c>
      <c r="O96" s="33"/>
      <c r="P96" s="33">
        <v>84.76</v>
      </c>
      <c r="Q96" s="20">
        <f t="shared" si="11"/>
        <v>240.94</v>
      </c>
      <c r="R96" s="2"/>
    </row>
    <row r="97" spans="1:18" ht="60" x14ac:dyDescent="0.2">
      <c r="A97" s="3" t="s">
        <v>86</v>
      </c>
      <c r="B97" s="8" t="s">
        <v>87</v>
      </c>
      <c r="C97" s="3" t="s">
        <v>81</v>
      </c>
      <c r="D97" s="23">
        <v>43246</v>
      </c>
      <c r="E97" s="23">
        <v>43249</v>
      </c>
      <c r="F97" s="24" t="s">
        <v>62</v>
      </c>
      <c r="G97" s="8"/>
      <c r="H97" s="24"/>
      <c r="I97" s="33"/>
      <c r="J97" s="33">
        <v>177</v>
      </c>
      <c r="K97" s="33">
        <v>838.65</v>
      </c>
      <c r="L97" s="33">
        <v>117.5</v>
      </c>
      <c r="M97" s="33"/>
      <c r="N97" s="20">
        <f t="shared" si="12"/>
        <v>1133.1500000000001</v>
      </c>
      <c r="O97" s="33"/>
      <c r="P97" s="33"/>
      <c r="Q97" s="20">
        <f t="shared" si="11"/>
        <v>1133.1500000000001</v>
      </c>
      <c r="R97" s="2"/>
    </row>
    <row r="98" spans="1:18" ht="60" x14ac:dyDescent="0.2">
      <c r="A98" s="3" t="s">
        <v>86</v>
      </c>
      <c r="B98" s="8" t="s">
        <v>87</v>
      </c>
      <c r="C98" s="3" t="s">
        <v>47</v>
      </c>
      <c r="D98" s="23">
        <v>43164</v>
      </c>
      <c r="E98" s="23">
        <v>43165</v>
      </c>
      <c r="F98" s="24" t="s">
        <v>42</v>
      </c>
      <c r="G98" s="8"/>
      <c r="H98" s="24"/>
      <c r="I98" s="33"/>
      <c r="J98" s="33">
        <v>180.92</v>
      </c>
      <c r="K98" s="33">
        <v>190.38</v>
      </c>
      <c r="L98" s="33">
        <v>32.5</v>
      </c>
      <c r="M98" s="33"/>
      <c r="N98" s="20">
        <f t="shared" si="12"/>
        <v>403.79999999999995</v>
      </c>
      <c r="O98" s="33"/>
      <c r="P98" s="33"/>
      <c r="Q98" s="20">
        <f t="shared" si="11"/>
        <v>403.79999999999995</v>
      </c>
      <c r="R98" s="2"/>
    </row>
    <row r="99" spans="1:18" ht="48" x14ac:dyDescent="0.2">
      <c r="A99" s="3" t="s">
        <v>86</v>
      </c>
      <c r="B99" s="8" t="s">
        <v>87</v>
      </c>
      <c r="C99" s="3" t="s">
        <v>38</v>
      </c>
      <c r="D99" s="23">
        <v>43124</v>
      </c>
      <c r="E99" s="23">
        <v>43126</v>
      </c>
      <c r="F99" s="24" t="s">
        <v>42</v>
      </c>
      <c r="G99" s="8"/>
      <c r="H99" s="24"/>
      <c r="I99" s="33"/>
      <c r="J99" s="33">
        <v>164.26</v>
      </c>
      <c r="K99" s="33">
        <v>449.28</v>
      </c>
      <c r="L99" s="33">
        <v>42.5</v>
      </c>
      <c r="M99" s="33"/>
      <c r="N99" s="20">
        <f t="shared" si="12"/>
        <v>656.04</v>
      </c>
      <c r="O99" s="33"/>
      <c r="P99" s="33"/>
      <c r="Q99" s="20">
        <f t="shared" si="11"/>
        <v>656.04</v>
      </c>
      <c r="R99" s="2"/>
    </row>
    <row r="100" spans="1:18" ht="60" x14ac:dyDescent="0.2">
      <c r="A100" s="3" t="s">
        <v>86</v>
      </c>
      <c r="B100" s="8" t="s">
        <v>87</v>
      </c>
      <c r="C100" s="3" t="s">
        <v>81</v>
      </c>
      <c r="D100" s="23">
        <v>43054</v>
      </c>
      <c r="E100" s="23">
        <v>43057</v>
      </c>
      <c r="F100" s="24" t="s">
        <v>92</v>
      </c>
      <c r="G100" s="8"/>
      <c r="H100" s="24"/>
      <c r="I100" s="33"/>
      <c r="J100" s="33">
        <v>200.4</v>
      </c>
      <c r="K100" s="33">
        <v>1133.17</v>
      </c>
      <c r="L100" s="33">
        <v>274.95</v>
      </c>
      <c r="M100" s="33"/>
      <c r="N100" s="20">
        <f t="shared" si="12"/>
        <v>1608.5200000000002</v>
      </c>
      <c r="O100" s="33"/>
      <c r="P100" s="33">
        <v>27.08</v>
      </c>
      <c r="Q100" s="20">
        <f t="shared" si="11"/>
        <v>1635.6000000000001</v>
      </c>
      <c r="R100" s="2"/>
    </row>
    <row r="101" spans="1:18" ht="36" x14ac:dyDescent="0.2">
      <c r="A101" s="3" t="s">
        <v>86</v>
      </c>
      <c r="B101" s="8" t="s">
        <v>87</v>
      </c>
      <c r="C101" s="8" t="s">
        <v>40</v>
      </c>
      <c r="D101" s="23">
        <v>43024</v>
      </c>
      <c r="E101" s="23">
        <v>43024</v>
      </c>
      <c r="F101" s="24" t="s">
        <v>35</v>
      </c>
      <c r="G101" s="8"/>
      <c r="H101" s="24">
        <v>1</v>
      </c>
      <c r="I101" s="33"/>
      <c r="J101" s="33"/>
      <c r="K101" s="33"/>
      <c r="L101" s="33"/>
      <c r="M101" s="33"/>
      <c r="N101" s="20">
        <f t="shared" si="12"/>
        <v>0</v>
      </c>
      <c r="O101" s="33">
        <v>62.38</v>
      </c>
      <c r="P101" s="33"/>
      <c r="Q101" s="20">
        <f t="shared" si="11"/>
        <v>62.38</v>
      </c>
      <c r="R101" s="2"/>
    </row>
    <row r="102" spans="1:18" ht="48" x14ac:dyDescent="0.2">
      <c r="A102" s="3" t="s">
        <v>86</v>
      </c>
      <c r="B102" s="8" t="s">
        <v>87</v>
      </c>
      <c r="C102" s="3" t="s">
        <v>38</v>
      </c>
      <c r="D102" s="23">
        <v>43007</v>
      </c>
      <c r="E102" s="23">
        <v>43009</v>
      </c>
      <c r="F102" s="24" t="s">
        <v>35</v>
      </c>
      <c r="G102" s="8"/>
      <c r="H102" s="24"/>
      <c r="I102" s="33"/>
      <c r="J102" s="33">
        <v>339</v>
      </c>
      <c r="K102" s="33"/>
      <c r="L102" s="44"/>
      <c r="M102" s="33"/>
      <c r="N102" s="20">
        <f t="shared" si="12"/>
        <v>339</v>
      </c>
      <c r="O102" s="33"/>
      <c r="P102" s="33"/>
      <c r="Q102" s="20">
        <f t="shared" si="11"/>
        <v>339</v>
      </c>
      <c r="R102" s="2"/>
    </row>
    <row r="103" spans="1:18" ht="36" x14ac:dyDescent="0.2">
      <c r="A103" s="3" t="s">
        <v>86</v>
      </c>
      <c r="B103" s="8" t="s">
        <v>87</v>
      </c>
      <c r="C103" s="8" t="s">
        <v>40</v>
      </c>
      <c r="D103" s="23">
        <v>42999</v>
      </c>
      <c r="E103" s="23">
        <v>42999</v>
      </c>
      <c r="F103" s="24" t="s">
        <v>35</v>
      </c>
      <c r="G103" s="8"/>
      <c r="H103" s="24">
        <v>1</v>
      </c>
      <c r="I103" s="33"/>
      <c r="J103" s="33"/>
      <c r="K103" s="33"/>
      <c r="L103" s="45"/>
      <c r="M103" s="33"/>
      <c r="N103" s="20">
        <f t="shared" si="12"/>
        <v>0</v>
      </c>
      <c r="O103" s="33">
        <v>47.76</v>
      </c>
      <c r="P103" s="33"/>
      <c r="Q103" s="20">
        <f t="shared" si="11"/>
        <v>47.76</v>
      </c>
      <c r="R103" s="2"/>
    </row>
    <row r="104" spans="1:18" ht="36" x14ac:dyDescent="0.2">
      <c r="A104" s="3" t="s">
        <v>86</v>
      </c>
      <c r="B104" s="8" t="s">
        <v>87</v>
      </c>
      <c r="C104" s="8" t="s">
        <v>40</v>
      </c>
      <c r="D104" s="23">
        <v>42998</v>
      </c>
      <c r="E104" s="23">
        <v>42998</v>
      </c>
      <c r="F104" s="24" t="s">
        <v>35</v>
      </c>
      <c r="G104" s="8"/>
      <c r="H104" s="24">
        <v>1</v>
      </c>
      <c r="I104" s="33"/>
      <c r="J104" s="33"/>
      <c r="K104" s="33"/>
      <c r="L104" s="44"/>
      <c r="M104" s="33"/>
      <c r="N104" s="20">
        <f t="shared" si="12"/>
        <v>0</v>
      </c>
      <c r="O104" s="33">
        <v>52.44</v>
      </c>
      <c r="P104" s="33"/>
      <c r="Q104" s="20">
        <f t="shared" si="11"/>
        <v>52.44</v>
      </c>
      <c r="R104" s="2"/>
    </row>
    <row r="105" spans="1:18" ht="48" x14ac:dyDescent="0.2">
      <c r="A105" s="3" t="s">
        <v>86</v>
      </c>
      <c r="B105" s="8" t="s">
        <v>87</v>
      </c>
      <c r="C105" s="3" t="s">
        <v>38</v>
      </c>
      <c r="D105" s="23">
        <v>42996</v>
      </c>
      <c r="E105" s="23">
        <v>42996</v>
      </c>
      <c r="F105" s="24" t="s">
        <v>39</v>
      </c>
      <c r="G105" s="8"/>
      <c r="H105" s="24"/>
      <c r="I105" s="33"/>
      <c r="J105" s="33">
        <v>36.9</v>
      </c>
      <c r="K105" s="33"/>
      <c r="L105" s="33"/>
      <c r="M105" s="33"/>
      <c r="N105" s="20">
        <f t="shared" si="12"/>
        <v>36.9</v>
      </c>
      <c r="O105" s="33"/>
      <c r="P105" s="33"/>
      <c r="Q105" s="20">
        <f t="shared" si="11"/>
        <v>36.9</v>
      </c>
      <c r="R105" s="2"/>
    </row>
    <row r="106" spans="1:18" ht="60" x14ac:dyDescent="0.2">
      <c r="A106" s="3" t="s">
        <v>86</v>
      </c>
      <c r="B106" s="8" t="s">
        <v>87</v>
      </c>
      <c r="C106" s="3" t="s">
        <v>93</v>
      </c>
      <c r="D106" s="23">
        <v>42988</v>
      </c>
      <c r="E106" s="23">
        <v>42992</v>
      </c>
      <c r="F106" s="24" t="s">
        <v>94</v>
      </c>
      <c r="G106" s="8"/>
      <c r="H106" s="24"/>
      <c r="I106" s="33"/>
      <c r="J106" s="33">
        <v>103.63</v>
      </c>
      <c r="K106" s="33">
        <v>1039.44</v>
      </c>
      <c r="L106" s="33">
        <v>388.6</v>
      </c>
      <c r="M106" s="33"/>
      <c r="N106" s="20">
        <f t="shared" si="12"/>
        <v>1531.67</v>
      </c>
      <c r="O106" s="33"/>
      <c r="P106" s="33"/>
      <c r="Q106" s="20">
        <f t="shared" si="11"/>
        <v>1531.67</v>
      </c>
      <c r="R106" s="2"/>
    </row>
    <row r="107" spans="1:18" ht="48" x14ac:dyDescent="0.2">
      <c r="A107" s="3" t="s">
        <v>86</v>
      </c>
      <c r="B107" s="8" t="s">
        <v>87</v>
      </c>
      <c r="C107" s="3" t="s">
        <v>38</v>
      </c>
      <c r="D107" s="23">
        <v>42935</v>
      </c>
      <c r="E107" s="23">
        <v>42935</v>
      </c>
      <c r="F107" s="24" t="s">
        <v>35</v>
      </c>
      <c r="G107" s="8"/>
      <c r="H107" s="24"/>
      <c r="I107" s="33"/>
      <c r="J107" s="33">
        <v>12.94</v>
      </c>
      <c r="K107" s="33"/>
      <c r="L107" s="33"/>
      <c r="M107" s="33"/>
      <c r="N107" s="20">
        <f t="shared" si="12"/>
        <v>12.94</v>
      </c>
      <c r="O107" s="33"/>
      <c r="P107" s="33"/>
      <c r="Q107" s="20">
        <f t="shared" si="11"/>
        <v>12.94</v>
      </c>
      <c r="R107" s="2"/>
    </row>
    <row r="108" spans="1:18" ht="48" x14ac:dyDescent="0.2">
      <c r="A108" s="3" t="s">
        <v>86</v>
      </c>
      <c r="B108" s="8" t="s">
        <v>87</v>
      </c>
      <c r="C108" s="3" t="s">
        <v>38</v>
      </c>
      <c r="D108" s="23">
        <v>42900</v>
      </c>
      <c r="E108" s="23">
        <v>42900</v>
      </c>
      <c r="F108" s="24" t="s">
        <v>35</v>
      </c>
      <c r="G108" s="8"/>
      <c r="H108" s="24">
        <v>1</v>
      </c>
      <c r="I108" s="33"/>
      <c r="J108" s="33"/>
      <c r="K108" s="33"/>
      <c r="L108" s="2"/>
      <c r="M108" s="33"/>
      <c r="N108" s="20">
        <f t="shared" si="12"/>
        <v>0</v>
      </c>
      <c r="O108" s="33">
        <v>45.87</v>
      </c>
      <c r="P108" s="33"/>
      <c r="Q108" s="20">
        <f t="shared" si="11"/>
        <v>45.87</v>
      </c>
      <c r="R108" s="2"/>
    </row>
    <row r="109" spans="1:18" ht="72" x14ac:dyDescent="0.2">
      <c r="A109" s="3" t="s">
        <v>86</v>
      </c>
      <c r="B109" s="8" t="s">
        <v>87</v>
      </c>
      <c r="C109" s="3" t="s">
        <v>95</v>
      </c>
      <c r="D109" s="23">
        <v>42853</v>
      </c>
      <c r="E109" s="23">
        <v>42856</v>
      </c>
      <c r="F109" s="24" t="s">
        <v>96</v>
      </c>
      <c r="G109" s="8"/>
      <c r="H109" s="24"/>
      <c r="I109" s="33"/>
      <c r="J109" s="33">
        <v>211.47</v>
      </c>
      <c r="K109" s="33">
        <v>1050.8399999999999</v>
      </c>
      <c r="L109" s="33">
        <v>134.4</v>
      </c>
      <c r="M109" s="33">
        <v>193.01</v>
      </c>
      <c r="N109" s="20">
        <f t="shared" si="12"/>
        <v>1589.72</v>
      </c>
      <c r="O109" s="33"/>
      <c r="P109" s="33"/>
      <c r="Q109" s="20">
        <f t="shared" si="11"/>
        <v>1589.72</v>
      </c>
      <c r="R109" s="2"/>
    </row>
    <row r="110" spans="1:18" ht="72" x14ac:dyDescent="0.2">
      <c r="A110" s="3" t="s">
        <v>86</v>
      </c>
      <c r="B110" s="8" t="s">
        <v>87</v>
      </c>
      <c r="C110" s="3" t="s">
        <v>97</v>
      </c>
      <c r="D110" s="23">
        <v>42848</v>
      </c>
      <c r="E110" s="23">
        <v>42850</v>
      </c>
      <c r="F110" s="24" t="s">
        <v>42</v>
      </c>
      <c r="G110" s="8"/>
      <c r="H110" s="24"/>
      <c r="I110" s="33"/>
      <c r="J110" s="33">
        <v>126.08</v>
      </c>
      <c r="K110" s="33">
        <v>435.3</v>
      </c>
      <c r="L110" s="33">
        <v>77.5</v>
      </c>
      <c r="M110" s="33"/>
      <c r="N110" s="20">
        <f t="shared" si="12"/>
        <v>638.88</v>
      </c>
      <c r="O110" s="33"/>
      <c r="P110" s="33"/>
      <c r="Q110" s="20">
        <f t="shared" si="11"/>
        <v>638.88</v>
      </c>
      <c r="R110" s="2"/>
    </row>
    <row r="111" spans="1:18" ht="48" x14ac:dyDescent="0.2">
      <c r="A111" s="3" t="s">
        <v>86</v>
      </c>
      <c r="B111" s="8" t="s">
        <v>87</v>
      </c>
      <c r="C111" s="3" t="s">
        <v>38</v>
      </c>
      <c r="D111" s="4">
        <v>42822</v>
      </c>
      <c r="E111" s="4">
        <v>42822</v>
      </c>
      <c r="F111" s="5" t="s">
        <v>49</v>
      </c>
      <c r="G111" s="3"/>
      <c r="H111" s="5"/>
      <c r="I111" s="6"/>
      <c r="J111" s="43">
        <v>18.75</v>
      </c>
      <c r="K111" s="6"/>
      <c r="L111" s="6">
        <v>45</v>
      </c>
      <c r="M111" s="6"/>
      <c r="N111" s="20">
        <f t="shared" si="12"/>
        <v>63.75</v>
      </c>
      <c r="O111" s="6"/>
      <c r="P111" s="6"/>
      <c r="Q111" s="20">
        <f t="shared" si="11"/>
        <v>63.75</v>
      </c>
      <c r="R111" s="2"/>
    </row>
    <row r="112" spans="1:18" ht="48" x14ac:dyDescent="0.2">
      <c r="A112" s="3" t="s">
        <v>86</v>
      </c>
      <c r="B112" s="8" t="s">
        <v>87</v>
      </c>
      <c r="C112" s="3" t="s">
        <v>38</v>
      </c>
      <c r="D112" s="4">
        <v>42808</v>
      </c>
      <c r="E112" s="4">
        <v>42809</v>
      </c>
      <c r="F112" s="5" t="s">
        <v>42</v>
      </c>
      <c r="G112" s="3"/>
      <c r="H112" s="5"/>
      <c r="I112" s="6"/>
      <c r="J112" s="6">
        <v>107</v>
      </c>
      <c r="K112" s="6">
        <v>182.73</v>
      </c>
      <c r="L112" s="6">
        <v>45</v>
      </c>
      <c r="M112" s="6"/>
      <c r="N112" s="20">
        <f t="shared" si="12"/>
        <v>334.73</v>
      </c>
      <c r="O112" s="6"/>
      <c r="P112" s="6"/>
      <c r="Q112" s="20">
        <f t="shared" si="11"/>
        <v>334.73</v>
      </c>
      <c r="R112" s="2"/>
    </row>
    <row r="113" spans="1:18" ht="48" x14ac:dyDescent="0.2">
      <c r="A113" s="3" t="s">
        <v>86</v>
      </c>
      <c r="B113" s="8" t="s">
        <v>87</v>
      </c>
      <c r="C113" s="3" t="s">
        <v>38</v>
      </c>
      <c r="D113" s="4">
        <v>42759</v>
      </c>
      <c r="E113" s="4">
        <v>42759</v>
      </c>
      <c r="F113" s="5" t="s">
        <v>39</v>
      </c>
      <c r="G113" s="3"/>
      <c r="H113" s="5"/>
      <c r="I113" s="6"/>
      <c r="J113" s="6">
        <v>38.86</v>
      </c>
      <c r="K113" s="6"/>
      <c r="L113" s="6"/>
      <c r="M113" s="6"/>
      <c r="N113" s="20">
        <f t="shared" si="12"/>
        <v>38.86</v>
      </c>
      <c r="O113" s="6"/>
      <c r="P113" s="6"/>
      <c r="Q113" s="20">
        <f t="shared" si="11"/>
        <v>38.86</v>
      </c>
      <c r="R113" s="36"/>
    </row>
    <row r="114" spans="1:18" ht="48" x14ac:dyDescent="0.2">
      <c r="A114" s="3" t="s">
        <v>86</v>
      </c>
      <c r="B114" s="8" t="s">
        <v>87</v>
      </c>
      <c r="C114" s="3" t="s">
        <v>38</v>
      </c>
      <c r="D114" s="4">
        <v>42691</v>
      </c>
      <c r="E114" s="4">
        <v>42693</v>
      </c>
      <c r="F114" s="24" t="s">
        <v>55</v>
      </c>
      <c r="G114" s="24"/>
      <c r="H114" s="32"/>
      <c r="I114" s="33"/>
      <c r="J114" s="6">
        <v>38.35</v>
      </c>
      <c r="K114" s="6">
        <v>273.14</v>
      </c>
      <c r="L114" s="6">
        <v>42.29</v>
      </c>
      <c r="M114" s="33"/>
      <c r="N114" s="20">
        <f t="shared" si="12"/>
        <v>353.78000000000003</v>
      </c>
      <c r="O114" s="33"/>
      <c r="P114" s="33"/>
      <c r="Q114" s="20">
        <f t="shared" si="11"/>
        <v>353.78000000000003</v>
      </c>
      <c r="R114" s="36"/>
    </row>
    <row r="115" spans="1:18" ht="36" x14ac:dyDescent="0.2">
      <c r="A115" s="3" t="s">
        <v>86</v>
      </c>
      <c r="B115" s="3" t="s">
        <v>87</v>
      </c>
      <c r="C115" s="8" t="s">
        <v>40</v>
      </c>
      <c r="D115" s="4">
        <v>42677</v>
      </c>
      <c r="E115" s="4">
        <v>42677</v>
      </c>
      <c r="F115" s="24" t="s">
        <v>35</v>
      </c>
      <c r="G115" s="24"/>
      <c r="H115" s="32"/>
      <c r="I115" s="33"/>
      <c r="J115" s="6"/>
      <c r="K115" s="6"/>
      <c r="L115" s="6">
        <v>32.54</v>
      </c>
      <c r="M115" s="33"/>
      <c r="N115" s="20">
        <f t="shared" ref="N115:N200" si="13">SUM(I115:M115)</f>
        <v>32.54</v>
      </c>
      <c r="O115" s="33"/>
      <c r="P115" s="33"/>
      <c r="Q115" s="20">
        <f t="shared" ref="Q115:Q200" si="14">SUM(N115:P115)</f>
        <v>32.54</v>
      </c>
      <c r="R115" s="36"/>
    </row>
    <row r="116" spans="1:18" ht="36" x14ac:dyDescent="0.2">
      <c r="A116" s="3" t="s">
        <v>86</v>
      </c>
      <c r="B116" s="3" t="s">
        <v>87</v>
      </c>
      <c r="C116" s="8" t="s">
        <v>40</v>
      </c>
      <c r="D116" s="4">
        <v>42664</v>
      </c>
      <c r="E116" s="4">
        <v>42664</v>
      </c>
      <c r="F116" s="24" t="s">
        <v>35</v>
      </c>
      <c r="G116" s="24"/>
      <c r="H116" s="32"/>
      <c r="I116" s="33"/>
      <c r="J116" s="6"/>
      <c r="K116" s="6"/>
      <c r="L116" s="6">
        <v>46.37</v>
      </c>
      <c r="M116" s="33"/>
      <c r="N116" s="20">
        <f t="shared" si="13"/>
        <v>46.37</v>
      </c>
      <c r="O116" s="33"/>
      <c r="P116" s="33"/>
      <c r="Q116" s="20">
        <f t="shared" si="14"/>
        <v>46.37</v>
      </c>
      <c r="R116" s="36"/>
    </row>
    <row r="117" spans="1:18" ht="48" x14ac:dyDescent="0.2">
      <c r="A117" s="3" t="s">
        <v>86</v>
      </c>
      <c r="B117" s="3" t="s">
        <v>87</v>
      </c>
      <c r="C117" s="3" t="s">
        <v>38</v>
      </c>
      <c r="D117" s="4">
        <v>42661</v>
      </c>
      <c r="E117" s="4">
        <v>42661</v>
      </c>
      <c r="F117" s="24" t="s">
        <v>39</v>
      </c>
      <c r="G117" s="24"/>
      <c r="H117" s="32"/>
      <c r="I117" s="33"/>
      <c r="J117" s="6">
        <v>43.67</v>
      </c>
      <c r="K117" s="6"/>
      <c r="L117" s="6"/>
      <c r="M117" s="33"/>
      <c r="N117" s="20">
        <f t="shared" si="13"/>
        <v>43.67</v>
      </c>
      <c r="O117" s="33"/>
      <c r="P117" s="33"/>
      <c r="Q117" s="20">
        <f t="shared" si="14"/>
        <v>43.67</v>
      </c>
      <c r="R117" s="2"/>
    </row>
    <row r="118" spans="1:18" ht="48" x14ac:dyDescent="0.2">
      <c r="A118" s="3" t="s">
        <v>86</v>
      </c>
      <c r="B118" s="3" t="s">
        <v>87</v>
      </c>
      <c r="C118" s="3" t="s">
        <v>38</v>
      </c>
      <c r="D118" s="4">
        <v>42648</v>
      </c>
      <c r="E118" s="4">
        <v>42649</v>
      </c>
      <c r="F118" s="5" t="s">
        <v>42</v>
      </c>
      <c r="G118" s="5"/>
      <c r="H118" s="7"/>
      <c r="I118" s="6"/>
      <c r="J118" s="6">
        <v>94.36</v>
      </c>
      <c r="K118" s="6">
        <v>194.37</v>
      </c>
      <c r="L118" s="6">
        <v>31.25</v>
      </c>
      <c r="M118" s="6"/>
      <c r="N118" s="20">
        <f t="shared" si="13"/>
        <v>319.98</v>
      </c>
      <c r="O118" s="6"/>
      <c r="P118" s="6"/>
      <c r="Q118" s="20">
        <f t="shared" si="14"/>
        <v>319.98</v>
      </c>
      <c r="R118" s="2"/>
    </row>
    <row r="119" spans="1:18" ht="48" x14ac:dyDescent="0.2">
      <c r="A119" s="3" t="s">
        <v>86</v>
      </c>
      <c r="B119" s="3" t="s">
        <v>87</v>
      </c>
      <c r="C119" s="3" t="s">
        <v>38</v>
      </c>
      <c r="D119" s="4">
        <v>42640</v>
      </c>
      <c r="E119" s="4">
        <v>42641</v>
      </c>
      <c r="F119" s="5" t="s">
        <v>56</v>
      </c>
      <c r="G119" s="5"/>
      <c r="H119" s="7"/>
      <c r="I119" s="6"/>
      <c r="J119" s="6">
        <v>55.05</v>
      </c>
      <c r="K119" s="6">
        <v>318.10000000000002</v>
      </c>
      <c r="L119" s="6">
        <v>19.84</v>
      </c>
      <c r="M119" s="6"/>
      <c r="N119" s="20">
        <f t="shared" si="13"/>
        <v>392.99</v>
      </c>
      <c r="O119" s="6"/>
      <c r="P119" s="6"/>
      <c r="Q119" s="20">
        <f t="shared" si="14"/>
        <v>392.99</v>
      </c>
      <c r="R119" s="2"/>
    </row>
    <row r="120" spans="1:18" ht="48" x14ac:dyDescent="0.2">
      <c r="A120" s="3" t="s">
        <v>86</v>
      </c>
      <c r="B120" s="3" t="s">
        <v>87</v>
      </c>
      <c r="C120" s="3" t="s">
        <v>38</v>
      </c>
      <c r="D120" s="4">
        <v>42631</v>
      </c>
      <c r="E120" s="4">
        <v>42632</v>
      </c>
      <c r="F120" s="5" t="s">
        <v>98</v>
      </c>
      <c r="G120" s="5"/>
      <c r="H120" s="7"/>
      <c r="I120" s="6"/>
      <c r="J120" s="6">
        <v>95.41</v>
      </c>
      <c r="K120" s="6">
        <v>266.68</v>
      </c>
      <c r="L120" s="6">
        <v>24.6</v>
      </c>
      <c r="M120" s="6"/>
      <c r="N120" s="20">
        <f t="shared" si="13"/>
        <v>386.69000000000005</v>
      </c>
      <c r="O120" s="6"/>
      <c r="P120" s="6">
        <v>26.25</v>
      </c>
      <c r="Q120" s="20">
        <f t="shared" si="14"/>
        <v>412.94000000000005</v>
      </c>
      <c r="R120" s="2"/>
    </row>
    <row r="121" spans="1:18" ht="36" x14ac:dyDescent="0.2">
      <c r="A121" s="3" t="s">
        <v>86</v>
      </c>
      <c r="B121" s="3" t="s">
        <v>87</v>
      </c>
      <c r="C121" s="8" t="s">
        <v>40</v>
      </c>
      <c r="D121" s="4">
        <v>42625</v>
      </c>
      <c r="E121" s="4">
        <v>42625</v>
      </c>
      <c r="F121" s="5" t="s">
        <v>35</v>
      </c>
      <c r="G121" s="5"/>
      <c r="H121" s="7"/>
      <c r="I121" s="6"/>
      <c r="J121" s="6"/>
      <c r="K121" s="6"/>
      <c r="L121" s="6">
        <v>37.5</v>
      </c>
      <c r="M121" s="6"/>
      <c r="N121" s="20">
        <f t="shared" si="13"/>
        <v>37.5</v>
      </c>
      <c r="O121" s="6"/>
      <c r="P121" s="6"/>
      <c r="Q121" s="20">
        <f t="shared" si="14"/>
        <v>37.5</v>
      </c>
      <c r="R121" s="2"/>
    </row>
    <row r="122" spans="1:18" ht="36" x14ac:dyDescent="0.2">
      <c r="A122" s="3" t="s">
        <v>86</v>
      </c>
      <c r="B122" s="3" t="s">
        <v>87</v>
      </c>
      <c r="C122" s="8" t="s">
        <v>40</v>
      </c>
      <c r="D122" s="4">
        <v>42604</v>
      </c>
      <c r="E122" s="4">
        <v>42604</v>
      </c>
      <c r="F122" s="5" t="s">
        <v>42</v>
      </c>
      <c r="G122" s="5"/>
      <c r="H122" s="7"/>
      <c r="I122" s="6"/>
      <c r="J122" s="6">
        <v>82.03</v>
      </c>
      <c r="K122" s="6">
        <v>146.65</v>
      </c>
      <c r="L122" s="6">
        <v>52.77</v>
      </c>
      <c r="M122" s="6"/>
      <c r="N122" s="20">
        <f t="shared" si="13"/>
        <v>281.45</v>
      </c>
      <c r="O122" s="6"/>
      <c r="P122" s="6"/>
      <c r="Q122" s="20">
        <f t="shared" si="14"/>
        <v>281.45</v>
      </c>
      <c r="R122" s="2"/>
    </row>
    <row r="123" spans="1:18" ht="48" x14ac:dyDescent="0.2">
      <c r="A123" s="3" t="s">
        <v>86</v>
      </c>
      <c r="B123" s="3" t="s">
        <v>87</v>
      </c>
      <c r="C123" s="3" t="s">
        <v>99</v>
      </c>
      <c r="D123" s="4">
        <v>42556</v>
      </c>
      <c r="E123" s="4">
        <v>42556</v>
      </c>
      <c r="F123" s="5" t="s">
        <v>42</v>
      </c>
      <c r="G123" s="5"/>
      <c r="H123" s="7"/>
      <c r="I123" s="6"/>
      <c r="J123" s="6">
        <v>86.91</v>
      </c>
      <c r="K123" s="6"/>
      <c r="L123" s="6">
        <v>34.35</v>
      </c>
      <c r="M123" s="6"/>
      <c r="N123" s="20">
        <f t="shared" si="13"/>
        <v>121.25999999999999</v>
      </c>
      <c r="O123" s="6"/>
      <c r="P123" s="6"/>
      <c r="Q123" s="20">
        <f t="shared" si="14"/>
        <v>121.25999999999999</v>
      </c>
      <c r="R123" s="2"/>
    </row>
    <row r="124" spans="1:18" ht="48" x14ac:dyDescent="0.2">
      <c r="A124" s="3" t="s">
        <v>86</v>
      </c>
      <c r="B124" s="3" t="s">
        <v>87</v>
      </c>
      <c r="C124" s="3" t="s">
        <v>38</v>
      </c>
      <c r="D124" s="4">
        <v>42529</v>
      </c>
      <c r="E124" s="4">
        <v>42529</v>
      </c>
      <c r="F124" s="5" t="s">
        <v>35</v>
      </c>
      <c r="G124" s="5"/>
      <c r="H124" s="7"/>
      <c r="I124" s="6"/>
      <c r="J124" s="6"/>
      <c r="K124" s="6"/>
      <c r="L124" s="6">
        <v>119.33</v>
      </c>
      <c r="M124" s="6"/>
      <c r="N124" s="20">
        <f t="shared" si="13"/>
        <v>119.33</v>
      </c>
      <c r="O124" s="6"/>
      <c r="P124" s="6"/>
      <c r="Q124" s="20">
        <f t="shared" si="14"/>
        <v>119.33</v>
      </c>
      <c r="R124" s="2"/>
    </row>
    <row r="125" spans="1:18" ht="36" x14ac:dyDescent="0.2">
      <c r="A125" s="3" t="s">
        <v>86</v>
      </c>
      <c r="B125" s="3" t="s">
        <v>87</v>
      </c>
      <c r="C125" s="8" t="s">
        <v>40</v>
      </c>
      <c r="D125" s="4">
        <v>42529</v>
      </c>
      <c r="E125" s="4">
        <v>42529</v>
      </c>
      <c r="F125" s="5" t="s">
        <v>35</v>
      </c>
      <c r="G125" s="5"/>
      <c r="H125" s="7"/>
      <c r="I125" s="6"/>
      <c r="J125" s="6"/>
      <c r="K125" s="6"/>
      <c r="L125" s="6">
        <v>13.27</v>
      </c>
      <c r="M125" s="6"/>
      <c r="N125" s="20">
        <f t="shared" si="13"/>
        <v>13.27</v>
      </c>
      <c r="O125" s="6"/>
      <c r="P125" s="6"/>
      <c r="Q125" s="20">
        <f t="shared" si="14"/>
        <v>13.27</v>
      </c>
      <c r="R125" s="2"/>
    </row>
    <row r="126" spans="1:18" ht="60" x14ac:dyDescent="0.2">
      <c r="A126" s="3" t="s">
        <v>86</v>
      </c>
      <c r="B126" s="3" t="s">
        <v>100</v>
      </c>
      <c r="C126" s="8" t="s">
        <v>101</v>
      </c>
      <c r="D126" s="4">
        <v>42518</v>
      </c>
      <c r="E126" s="4">
        <v>42522</v>
      </c>
      <c r="F126" s="5" t="s">
        <v>65</v>
      </c>
      <c r="G126" s="5"/>
      <c r="H126" s="7"/>
      <c r="I126" s="6"/>
      <c r="J126" s="6">
        <v>170.04</v>
      </c>
      <c r="K126" s="6">
        <v>748.24</v>
      </c>
      <c r="L126" s="6">
        <v>119.89</v>
      </c>
      <c r="M126" s="6"/>
      <c r="N126" s="20">
        <f t="shared" si="13"/>
        <v>1038.17</v>
      </c>
      <c r="O126" s="6"/>
      <c r="P126" s="6"/>
      <c r="Q126" s="20">
        <f t="shared" si="14"/>
        <v>1038.17</v>
      </c>
      <c r="R126" s="2"/>
    </row>
    <row r="127" spans="1:18" ht="72" x14ac:dyDescent="0.2">
      <c r="A127" s="3" t="s">
        <v>86</v>
      </c>
      <c r="B127" s="3" t="s">
        <v>100</v>
      </c>
      <c r="C127" s="8" t="s">
        <v>102</v>
      </c>
      <c r="D127" s="4">
        <v>42325</v>
      </c>
      <c r="E127" s="4">
        <v>42316</v>
      </c>
      <c r="F127" s="5" t="s">
        <v>42</v>
      </c>
      <c r="G127" s="5"/>
      <c r="H127" s="7"/>
      <c r="I127" s="6"/>
      <c r="J127" s="6">
        <v>82.95</v>
      </c>
      <c r="K127" s="6">
        <v>311.93</v>
      </c>
      <c r="L127" s="6">
        <v>46.87</v>
      </c>
      <c r="M127" s="6"/>
      <c r="N127" s="20">
        <f t="shared" si="13"/>
        <v>441.75</v>
      </c>
      <c r="O127" s="6"/>
      <c r="P127" s="6"/>
      <c r="Q127" s="20">
        <f t="shared" si="14"/>
        <v>441.75</v>
      </c>
      <c r="R127" s="2"/>
    </row>
    <row r="128" spans="1:18" ht="36" x14ac:dyDescent="0.2">
      <c r="A128" s="3" t="s">
        <v>86</v>
      </c>
      <c r="B128" s="3" t="s">
        <v>100</v>
      </c>
      <c r="C128" s="8" t="s">
        <v>40</v>
      </c>
      <c r="D128" s="4">
        <v>42323</v>
      </c>
      <c r="E128" s="4">
        <v>42323</v>
      </c>
      <c r="F128" s="5" t="s">
        <v>35</v>
      </c>
      <c r="G128" s="5"/>
      <c r="H128" s="7">
        <v>1</v>
      </c>
      <c r="I128" s="6"/>
      <c r="J128" s="6"/>
      <c r="K128" s="6"/>
      <c r="L128" s="6">
        <v>38.67</v>
      </c>
      <c r="M128" s="6"/>
      <c r="N128" s="20">
        <f t="shared" si="13"/>
        <v>38.67</v>
      </c>
      <c r="O128" s="6"/>
      <c r="P128" s="6"/>
      <c r="Q128" s="20">
        <f t="shared" si="14"/>
        <v>38.67</v>
      </c>
      <c r="R128" s="27"/>
    </row>
    <row r="129" spans="1:18" ht="72" x14ac:dyDescent="0.2">
      <c r="A129" s="3" t="s">
        <v>86</v>
      </c>
      <c r="B129" s="3" t="s">
        <v>100</v>
      </c>
      <c r="C129" s="8" t="s">
        <v>102</v>
      </c>
      <c r="D129" s="4">
        <v>42275</v>
      </c>
      <c r="E129" s="4">
        <v>42277</v>
      </c>
      <c r="F129" s="5" t="s">
        <v>42</v>
      </c>
      <c r="G129" s="5"/>
      <c r="H129" s="26"/>
      <c r="I129" s="12"/>
      <c r="J129" s="12">
        <v>77.61</v>
      </c>
      <c r="K129" s="12">
        <v>556.32000000000005</v>
      </c>
      <c r="L129" s="12">
        <v>50.01</v>
      </c>
      <c r="M129" s="12"/>
      <c r="N129" s="20">
        <f t="shared" si="13"/>
        <v>683.94</v>
      </c>
      <c r="O129" s="12"/>
      <c r="P129" s="12"/>
      <c r="Q129" s="20">
        <f t="shared" si="14"/>
        <v>683.94</v>
      </c>
      <c r="R129" s="27"/>
    </row>
    <row r="130" spans="1:18" ht="48" x14ac:dyDescent="0.2">
      <c r="A130" s="3" t="s">
        <v>86</v>
      </c>
      <c r="B130" s="3" t="s">
        <v>100</v>
      </c>
      <c r="C130" s="8" t="s">
        <v>41</v>
      </c>
      <c r="D130" s="4">
        <v>42191</v>
      </c>
      <c r="E130" s="4">
        <v>42192</v>
      </c>
      <c r="F130" s="5" t="s">
        <v>42</v>
      </c>
      <c r="G130" s="5"/>
      <c r="H130" s="26"/>
      <c r="I130" s="12"/>
      <c r="J130" s="12">
        <v>62.34</v>
      </c>
      <c r="K130" s="12">
        <v>226.73</v>
      </c>
      <c r="L130" s="12">
        <v>30.5</v>
      </c>
      <c r="M130" s="12"/>
      <c r="N130" s="20">
        <f t="shared" si="13"/>
        <v>319.57</v>
      </c>
      <c r="O130" s="12"/>
      <c r="P130" s="12"/>
      <c r="Q130" s="20">
        <f t="shared" si="14"/>
        <v>319.57</v>
      </c>
      <c r="R130" s="27"/>
    </row>
    <row r="131" spans="1:18" ht="60" x14ac:dyDescent="0.2">
      <c r="A131" s="3" t="s">
        <v>86</v>
      </c>
      <c r="B131" s="3" t="s">
        <v>100</v>
      </c>
      <c r="C131" s="8" t="s">
        <v>103</v>
      </c>
      <c r="D131" s="4">
        <v>42126</v>
      </c>
      <c r="E131" s="4">
        <v>42137</v>
      </c>
      <c r="F131" s="5" t="s">
        <v>104</v>
      </c>
      <c r="G131" s="5"/>
      <c r="H131" s="26"/>
      <c r="I131" s="12"/>
      <c r="J131" s="12">
        <v>110</v>
      </c>
      <c r="K131" s="12">
        <v>1126.8699999999999</v>
      </c>
      <c r="L131" s="12">
        <v>121.3</v>
      </c>
      <c r="M131" s="12"/>
      <c r="N131" s="20">
        <f t="shared" si="13"/>
        <v>1358.1699999999998</v>
      </c>
      <c r="O131" s="12"/>
      <c r="P131" s="12"/>
      <c r="Q131" s="20">
        <f t="shared" si="14"/>
        <v>1358.1699999999998</v>
      </c>
      <c r="R131" s="27"/>
    </row>
    <row r="132" spans="1:18" ht="60" x14ac:dyDescent="0.2">
      <c r="A132" s="3" t="s">
        <v>105</v>
      </c>
      <c r="B132" s="3" t="s">
        <v>106</v>
      </c>
      <c r="C132" s="3" t="s">
        <v>107</v>
      </c>
      <c r="D132" s="4">
        <v>43633</v>
      </c>
      <c r="E132" s="4">
        <v>43633</v>
      </c>
      <c r="F132" s="5" t="s">
        <v>108</v>
      </c>
      <c r="G132" s="5"/>
      <c r="H132" s="26"/>
      <c r="I132" s="12"/>
      <c r="J132" s="12">
        <v>99.84</v>
      </c>
      <c r="K132" s="12"/>
      <c r="L132" s="12"/>
      <c r="M132" s="12"/>
      <c r="N132" s="20">
        <f t="shared" si="13"/>
        <v>99.84</v>
      </c>
      <c r="O132" s="12"/>
      <c r="P132" s="12"/>
      <c r="Q132" s="20">
        <f t="shared" si="14"/>
        <v>99.84</v>
      </c>
      <c r="R132" s="27"/>
    </row>
    <row r="133" spans="1:18" ht="36" x14ac:dyDescent="0.2">
      <c r="A133" s="3" t="s">
        <v>105</v>
      </c>
      <c r="B133" s="3" t="s">
        <v>106</v>
      </c>
      <c r="C133" s="8" t="s">
        <v>40</v>
      </c>
      <c r="D133" s="4">
        <v>43383</v>
      </c>
      <c r="E133" s="4">
        <v>43383</v>
      </c>
      <c r="F133" s="5" t="s">
        <v>39</v>
      </c>
      <c r="G133" s="5"/>
      <c r="H133" s="26"/>
      <c r="I133" s="12"/>
      <c r="J133" s="12">
        <v>42.49</v>
      </c>
      <c r="K133" s="12"/>
      <c r="L133" s="12"/>
      <c r="M133" s="12"/>
      <c r="N133" s="20">
        <f t="shared" si="13"/>
        <v>42.49</v>
      </c>
      <c r="O133" s="12"/>
      <c r="P133" s="12">
        <v>34.770000000000003</v>
      </c>
      <c r="Q133" s="20">
        <f t="shared" si="14"/>
        <v>77.260000000000005</v>
      </c>
      <c r="R133" s="27"/>
    </row>
    <row r="134" spans="1:18" ht="60" x14ac:dyDescent="0.2">
      <c r="A134" s="3" t="s">
        <v>105</v>
      </c>
      <c r="B134" s="3" t="s">
        <v>106</v>
      </c>
      <c r="C134" s="3" t="s">
        <v>107</v>
      </c>
      <c r="D134" s="4">
        <v>43271</v>
      </c>
      <c r="E134" s="4">
        <v>43271</v>
      </c>
      <c r="F134" s="5" t="s">
        <v>42</v>
      </c>
      <c r="G134" s="5"/>
      <c r="H134" s="26"/>
      <c r="I134" s="12">
        <v>622.66999999999996</v>
      </c>
      <c r="J134" s="12">
        <v>83.08</v>
      </c>
      <c r="K134" s="12"/>
      <c r="L134" s="12">
        <v>12.5</v>
      </c>
      <c r="M134" s="12"/>
      <c r="N134" s="20">
        <f t="shared" si="13"/>
        <v>718.25</v>
      </c>
      <c r="O134" s="12"/>
      <c r="P134" s="12"/>
      <c r="Q134" s="20">
        <f t="shared" si="14"/>
        <v>718.25</v>
      </c>
      <c r="R134" s="27"/>
    </row>
    <row r="135" spans="1:18" ht="36" x14ac:dyDescent="0.2">
      <c r="A135" s="3" t="s">
        <v>105</v>
      </c>
      <c r="B135" s="3" t="s">
        <v>106</v>
      </c>
      <c r="C135" s="8" t="s">
        <v>40</v>
      </c>
      <c r="D135" s="4">
        <v>43244</v>
      </c>
      <c r="E135" s="4">
        <v>43244</v>
      </c>
      <c r="F135" s="5" t="s">
        <v>39</v>
      </c>
      <c r="G135" s="5"/>
      <c r="H135" s="26"/>
      <c r="I135" s="12"/>
      <c r="J135" s="12">
        <v>65.540000000000006</v>
      </c>
      <c r="K135" s="12"/>
      <c r="L135" s="12"/>
      <c r="M135" s="12"/>
      <c r="N135" s="20">
        <f t="shared" si="13"/>
        <v>65.540000000000006</v>
      </c>
      <c r="O135" s="12"/>
      <c r="P135" s="12"/>
      <c r="Q135" s="20">
        <f t="shared" si="14"/>
        <v>65.540000000000006</v>
      </c>
      <c r="R135" s="27"/>
    </row>
    <row r="136" spans="1:18" ht="60" x14ac:dyDescent="0.2">
      <c r="A136" s="3" t="s">
        <v>105</v>
      </c>
      <c r="B136" s="3" t="s">
        <v>106</v>
      </c>
      <c r="C136" s="3" t="s">
        <v>107</v>
      </c>
      <c r="D136" s="4">
        <v>43187</v>
      </c>
      <c r="E136" s="4">
        <v>43186</v>
      </c>
      <c r="F136" s="5" t="s">
        <v>109</v>
      </c>
      <c r="G136" s="5"/>
      <c r="H136" s="26"/>
      <c r="I136" s="12"/>
      <c r="J136" s="12">
        <v>42.49</v>
      </c>
      <c r="K136" s="12"/>
      <c r="L136" s="12"/>
      <c r="M136" s="12">
        <v>23.88</v>
      </c>
      <c r="N136" s="20">
        <f t="shared" si="13"/>
        <v>66.37</v>
      </c>
      <c r="O136" s="12"/>
      <c r="P136" s="12"/>
      <c r="Q136" s="20">
        <f t="shared" si="14"/>
        <v>66.37</v>
      </c>
      <c r="R136" s="27"/>
    </row>
    <row r="137" spans="1:18" ht="60" x14ac:dyDescent="0.2">
      <c r="A137" s="3" t="s">
        <v>105</v>
      </c>
      <c r="B137" s="8" t="s">
        <v>106</v>
      </c>
      <c r="C137" s="3" t="s">
        <v>110</v>
      </c>
      <c r="D137" s="23">
        <v>43062</v>
      </c>
      <c r="E137" s="23">
        <v>43069</v>
      </c>
      <c r="F137" s="24" t="s">
        <v>111</v>
      </c>
      <c r="G137" s="24"/>
      <c r="H137" s="32"/>
      <c r="I137" s="33">
        <v>975.5</v>
      </c>
      <c r="J137" s="12">
        <v>17.07</v>
      </c>
      <c r="K137" s="12">
        <v>630.87</v>
      </c>
      <c r="L137" s="33">
        <v>183.18</v>
      </c>
      <c r="M137" s="33"/>
      <c r="N137" s="20">
        <f t="shared" si="13"/>
        <v>1806.6200000000001</v>
      </c>
      <c r="O137" s="33"/>
      <c r="P137" s="33"/>
      <c r="Q137" s="20">
        <f t="shared" si="14"/>
        <v>1806.6200000000001</v>
      </c>
      <c r="R137" s="27"/>
    </row>
    <row r="138" spans="1:18" ht="60" x14ac:dyDescent="0.2">
      <c r="A138" s="3" t="s">
        <v>105</v>
      </c>
      <c r="B138" s="8" t="s">
        <v>106</v>
      </c>
      <c r="C138" s="3" t="s">
        <v>81</v>
      </c>
      <c r="D138" s="23">
        <v>42906</v>
      </c>
      <c r="E138" s="23">
        <v>42907</v>
      </c>
      <c r="F138" s="24" t="s">
        <v>112</v>
      </c>
      <c r="G138" s="24"/>
      <c r="H138" s="32"/>
      <c r="I138" s="33"/>
      <c r="J138" s="12">
        <v>142.11000000000001</v>
      </c>
      <c r="K138" s="12">
        <v>134.47999999999999</v>
      </c>
      <c r="L138" s="34"/>
      <c r="M138" s="33"/>
      <c r="N138" s="20">
        <f t="shared" si="13"/>
        <v>276.59000000000003</v>
      </c>
      <c r="O138" s="33"/>
      <c r="P138" s="33"/>
      <c r="Q138" s="20">
        <f t="shared" si="14"/>
        <v>276.59000000000003</v>
      </c>
      <c r="R138" s="27"/>
    </row>
    <row r="139" spans="1:18" ht="36" x14ac:dyDescent="0.2">
      <c r="A139" s="3" t="s">
        <v>105</v>
      </c>
      <c r="B139" s="8" t="s">
        <v>106</v>
      </c>
      <c r="C139" s="8" t="s">
        <v>113</v>
      </c>
      <c r="D139" s="23">
        <v>42865</v>
      </c>
      <c r="E139" s="23">
        <v>42865</v>
      </c>
      <c r="F139" s="24" t="s">
        <v>35</v>
      </c>
      <c r="G139" s="24"/>
      <c r="H139" s="32">
        <v>1</v>
      </c>
      <c r="I139" s="33"/>
      <c r="J139" s="12">
        <v>13</v>
      </c>
      <c r="K139" s="35"/>
      <c r="L139" s="34"/>
      <c r="M139" s="33"/>
      <c r="N139" s="20">
        <f t="shared" si="13"/>
        <v>13</v>
      </c>
      <c r="O139" s="33"/>
      <c r="P139" s="33"/>
      <c r="Q139" s="20">
        <f t="shared" si="14"/>
        <v>13</v>
      </c>
      <c r="R139" s="27"/>
    </row>
    <row r="140" spans="1:18" ht="60" x14ac:dyDescent="0.2">
      <c r="A140" s="3" t="s">
        <v>105</v>
      </c>
      <c r="B140" s="8" t="s">
        <v>106</v>
      </c>
      <c r="C140" s="3" t="s">
        <v>107</v>
      </c>
      <c r="D140" s="4">
        <v>42296</v>
      </c>
      <c r="E140" s="4">
        <v>42296</v>
      </c>
      <c r="F140" s="5" t="s">
        <v>42</v>
      </c>
      <c r="G140" s="5"/>
      <c r="H140" s="26"/>
      <c r="I140" s="12"/>
      <c r="J140" s="12">
        <v>618.97</v>
      </c>
      <c r="K140" s="12"/>
      <c r="L140" s="12"/>
      <c r="M140" s="12"/>
      <c r="N140" s="20">
        <f t="shared" si="13"/>
        <v>618.97</v>
      </c>
      <c r="O140" s="12"/>
      <c r="P140" s="12"/>
      <c r="Q140" s="20">
        <f t="shared" si="14"/>
        <v>618.97</v>
      </c>
      <c r="R140" s="27"/>
    </row>
    <row r="141" spans="1:18" ht="60" x14ac:dyDescent="0.2">
      <c r="A141" s="3" t="s">
        <v>105</v>
      </c>
      <c r="B141" s="8" t="s">
        <v>106</v>
      </c>
      <c r="C141" s="3" t="s">
        <v>107</v>
      </c>
      <c r="D141" s="4">
        <v>42179</v>
      </c>
      <c r="E141" s="4">
        <v>42180</v>
      </c>
      <c r="F141" s="5" t="s">
        <v>114</v>
      </c>
      <c r="G141" s="3"/>
      <c r="H141" s="5"/>
      <c r="I141" s="12"/>
      <c r="J141" s="12">
        <v>92.61</v>
      </c>
      <c r="K141" s="12"/>
      <c r="L141" s="12"/>
      <c r="M141" s="12"/>
      <c r="N141" s="20">
        <f t="shared" si="13"/>
        <v>92.61</v>
      </c>
      <c r="O141" s="12"/>
      <c r="P141" s="12"/>
      <c r="Q141" s="20">
        <f t="shared" si="14"/>
        <v>92.61</v>
      </c>
      <c r="R141" s="27"/>
    </row>
    <row r="142" spans="1:18" ht="60" x14ac:dyDescent="0.2">
      <c r="A142" s="3" t="s">
        <v>105</v>
      </c>
      <c r="B142" s="8" t="s">
        <v>106</v>
      </c>
      <c r="C142" s="3" t="s">
        <v>107</v>
      </c>
      <c r="D142" s="4">
        <v>42177</v>
      </c>
      <c r="E142" s="4">
        <v>42178</v>
      </c>
      <c r="F142" s="5" t="s">
        <v>49</v>
      </c>
      <c r="G142" s="3"/>
      <c r="H142" s="5"/>
      <c r="I142" s="12"/>
      <c r="J142" s="12">
        <v>190.04</v>
      </c>
      <c r="K142" s="12">
        <v>168.77</v>
      </c>
      <c r="L142" s="12"/>
      <c r="M142" s="12"/>
      <c r="N142" s="20">
        <f t="shared" si="13"/>
        <v>358.81</v>
      </c>
      <c r="O142" s="12"/>
      <c r="P142" s="12"/>
      <c r="Q142" s="20">
        <f t="shared" si="14"/>
        <v>358.81</v>
      </c>
      <c r="R142" s="27"/>
    </row>
    <row r="143" spans="1:18" ht="36" x14ac:dyDescent="0.2">
      <c r="A143" s="8" t="s">
        <v>115</v>
      </c>
      <c r="B143" s="8" t="s">
        <v>116</v>
      </c>
      <c r="C143" s="8" t="s">
        <v>40</v>
      </c>
      <c r="D143" s="23">
        <v>42779</v>
      </c>
      <c r="E143" s="23">
        <v>42779</v>
      </c>
      <c r="F143" s="24" t="s">
        <v>35</v>
      </c>
      <c r="G143" s="24"/>
      <c r="H143" s="32">
        <v>3</v>
      </c>
      <c r="I143" s="33"/>
      <c r="J143" s="34"/>
      <c r="K143" s="35"/>
      <c r="L143" s="34"/>
      <c r="M143" s="33"/>
      <c r="N143" s="20">
        <f t="shared" si="13"/>
        <v>0</v>
      </c>
      <c r="O143" s="33">
        <v>128.28</v>
      </c>
      <c r="P143" s="33"/>
      <c r="Q143" s="20">
        <f t="shared" si="14"/>
        <v>128.28</v>
      </c>
      <c r="R143" s="27"/>
    </row>
    <row r="144" spans="1:18" ht="36" x14ac:dyDescent="0.2">
      <c r="A144" s="8" t="s">
        <v>115</v>
      </c>
      <c r="B144" s="8" t="s">
        <v>116</v>
      </c>
      <c r="C144" s="8" t="s">
        <v>117</v>
      </c>
      <c r="D144" s="23">
        <v>42062</v>
      </c>
      <c r="E144" s="23">
        <v>42062</v>
      </c>
      <c r="F144" s="24" t="s">
        <v>35</v>
      </c>
      <c r="G144" s="24"/>
      <c r="H144" s="32">
        <v>1</v>
      </c>
      <c r="I144" s="33"/>
      <c r="J144" s="34"/>
      <c r="K144" s="35"/>
      <c r="L144" s="34"/>
      <c r="M144" s="33"/>
      <c r="N144" s="20">
        <f t="shared" si="13"/>
        <v>0</v>
      </c>
      <c r="O144" s="33">
        <v>38.75</v>
      </c>
      <c r="P144" s="33"/>
      <c r="Q144" s="20">
        <f t="shared" si="14"/>
        <v>38.75</v>
      </c>
      <c r="R144" s="28"/>
    </row>
    <row r="145" spans="1:18" ht="48" x14ac:dyDescent="0.2">
      <c r="A145" s="8" t="s">
        <v>118</v>
      </c>
      <c r="B145" s="8" t="s">
        <v>119</v>
      </c>
      <c r="C145" s="3" t="s">
        <v>38</v>
      </c>
      <c r="D145" s="4">
        <v>42429</v>
      </c>
      <c r="E145" s="4">
        <v>42429</v>
      </c>
      <c r="F145" s="5" t="s">
        <v>112</v>
      </c>
      <c r="G145" s="3"/>
      <c r="H145" s="5"/>
      <c r="I145" s="12"/>
      <c r="J145" s="12">
        <v>223.06</v>
      </c>
      <c r="K145" s="12"/>
      <c r="L145" s="12">
        <v>20</v>
      </c>
      <c r="M145" s="12"/>
      <c r="N145" s="20">
        <f t="shared" si="13"/>
        <v>243.06</v>
      </c>
      <c r="O145" s="12"/>
      <c r="P145" s="12"/>
      <c r="Q145" s="20">
        <f t="shared" si="14"/>
        <v>243.06</v>
      </c>
      <c r="R145" s="28"/>
    </row>
    <row r="146" spans="1:18" ht="48" x14ac:dyDescent="0.2">
      <c r="A146" s="8" t="s">
        <v>118</v>
      </c>
      <c r="B146" s="8" t="s">
        <v>119</v>
      </c>
      <c r="C146" s="3" t="s">
        <v>38</v>
      </c>
      <c r="D146" s="4">
        <v>42418</v>
      </c>
      <c r="E146" s="4">
        <v>42418</v>
      </c>
      <c r="F146" s="5" t="s">
        <v>66</v>
      </c>
      <c r="G146" s="3"/>
      <c r="H146" s="5"/>
      <c r="I146" s="12"/>
      <c r="J146" s="12">
        <v>17.3</v>
      </c>
      <c r="K146" s="12"/>
      <c r="L146" s="12"/>
      <c r="M146" s="12"/>
      <c r="N146" s="20">
        <f t="shared" si="13"/>
        <v>17.3</v>
      </c>
      <c r="O146" s="12"/>
      <c r="P146" s="12"/>
      <c r="Q146" s="20">
        <f t="shared" si="14"/>
        <v>17.3</v>
      </c>
      <c r="R146" s="25"/>
    </row>
    <row r="147" spans="1:18" ht="36" x14ac:dyDescent="0.2">
      <c r="A147" s="8" t="s">
        <v>118</v>
      </c>
      <c r="B147" s="8" t="s">
        <v>119</v>
      </c>
      <c r="C147" s="8" t="s">
        <v>120</v>
      </c>
      <c r="D147" s="23">
        <v>42333</v>
      </c>
      <c r="E147" s="23">
        <v>42333</v>
      </c>
      <c r="F147" s="24" t="s">
        <v>112</v>
      </c>
      <c r="G147" s="8"/>
      <c r="H147" s="24"/>
      <c r="I147" s="22"/>
      <c r="J147" s="22">
        <v>160.82</v>
      </c>
      <c r="K147" s="22"/>
      <c r="L147" s="22">
        <v>20</v>
      </c>
      <c r="M147" s="22"/>
      <c r="N147" s="20">
        <f t="shared" si="13"/>
        <v>180.82</v>
      </c>
      <c r="O147" s="22"/>
      <c r="P147" s="22"/>
      <c r="Q147" s="20">
        <f t="shared" si="14"/>
        <v>180.82</v>
      </c>
      <c r="R147" s="25"/>
    </row>
    <row r="148" spans="1:18" ht="24" x14ac:dyDescent="0.2">
      <c r="A148" s="8" t="s">
        <v>121</v>
      </c>
      <c r="B148" s="3" t="s">
        <v>122</v>
      </c>
      <c r="C148" s="3" t="s">
        <v>123</v>
      </c>
      <c r="D148" s="23">
        <v>43854</v>
      </c>
      <c r="E148" s="23">
        <v>43854</v>
      </c>
      <c r="F148" s="24" t="s">
        <v>35</v>
      </c>
      <c r="G148" s="8"/>
      <c r="H148" s="24"/>
      <c r="I148" s="22"/>
      <c r="J148" s="22">
        <v>137.78</v>
      </c>
      <c r="K148" s="22"/>
      <c r="L148" s="22">
        <v>32.5</v>
      </c>
      <c r="M148" s="22"/>
      <c r="N148" s="20">
        <f t="shared" si="13"/>
        <v>170.28</v>
      </c>
      <c r="O148" s="22"/>
      <c r="P148" s="22"/>
      <c r="Q148" s="20">
        <f t="shared" si="14"/>
        <v>170.28</v>
      </c>
      <c r="R148" s="25"/>
    </row>
    <row r="149" spans="1:18" ht="36" x14ac:dyDescent="0.2">
      <c r="A149" s="8" t="s">
        <v>121</v>
      </c>
      <c r="B149" s="3" t="s">
        <v>122</v>
      </c>
      <c r="C149" s="3" t="s">
        <v>34</v>
      </c>
      <c r="D149" s="23">
        <v>43804</v>
      </c>
      <c r="E149" s="23">
        <v>43804</v>
      </c>
      <c r="F149" s="24" t="s">
        <v>35</v>
      </c>
      <c r="G149" s="8"/>
      <c r="H149" s="24"/>
      <c r="I149" s="22"/>
      <c r="J149" s="22">
        <v>35</v>
      </c>
      <c r="K149" s="22"/>
      <c r="L149" s="22">
        <v>35</v>
      </c>
      <c r="M149" s="22"/>
      <c r="N149" s="20">
        <f t="shared" si="13"/>
        <v>70</v>
      </c>
      <c r="O149" s="22"/>
      <c r="P149" s="22"/>
      <c r="Q149" s="20">
        <f t="shared" si="14"/>
        <v>70</v>
      </c>
      <c r="R149" s="25"/>
    </row>
    <row r="150" spans="1:18" ht="36" x14ac:dyDescent="0.2">
      <c r="A150" s="8" t="s">
        <v>121</v>
      </c>
      <c r="B150" s="3" t="s">
        <v>122</v>
      </c>
      <c r="C150" s="3" t="s">
        <v>34</v>
      </c>
      <c r="D150" s="23">
        <v>43797</v>
      </c>
      <c r="E150" s="23">
        <v>43798</v>
      </c>
      <c r="F150" s="24" t="s">
        <v>35</v>
      </c>
      <c r="G150" s="8"/>
      <c r="H150" s="24"/>
      <c r="I150" s="22"/>
      <c r="J150" s="22">
        <v>214.18</v>
      </c>
      <c r="K150" s="22"/>
      <c r="L150" s="22">
        <v>22.5</v>
      </c>
      <c r="M150" s="22"/>
      <c r="N150" s="20">
        <f t="shared" si="13"/>
        <v>236.68</v>
      </c>
      <c r="O150" s="22"/>
      <c r="P150" s="22"/>
      <c r="Q150" s="20">
        <f t="shared" si="14"/>
        <v>236.68</v>
      </c>
      <c r="R150" s="25"/>
    </row>
    <row r="151" spans="1:18" ht="36" x14ac:dyDescent="0.2">
      <c r="A151" s="8" t="s">
        <v>124</v>
      </c>
      <c r="B151" s="3" t="s">
        <v>122</v>
      </c>
      <c r="C151" s="3" t="s">
        <v>34</v>
      </c>
      <c r="D151" s="23">
        <v>42901</v>
      </c>
      <c r="E151" s="23">
        <v>42901</v>
      </c>
      <c r="F151" s="24" t="s">
        <v>35</v>
      </c>
      <c r="G151" s="8"/>
      <c r="H151" s="24"/>
      <c r="I151" s="22">
        <v>366</v>
      </c>
      <c r="J151" s="22">
        <v>88.72</v>
      </c>
      <c r="K151" s="22"/>
      <c r="L151" s="22">
        <v>32.5</v>
      </c>
      <c r="M151" s="22"/>
      <c r="N151" s="20">
        <f t="shared" si="13"/>
        <v>487.22</v>
      </c>
      <c r="O151" s="22"/>
      <c r="P151" s="22"/>
      <c r="Q151" s="20">
        <f t="shared" si="14"/>
        <v>487.22</v>
      </c>
      <c r="R151" s="25"/>
    </row>
    <row r="152" spans="1:18" ht="36" x14ac:dyDescent="0.2">
      <c r="A152" s="8" t="s">
        <v>124</v>
      </c>
      <c r="B152" s="3" t="s">
        <v>122</v>
      </c>
      <c r="C152" s="3" t="s">
        <v>34</v>
      </c>
      <c r="D152" s="4">
        <v>42711</v>
      </c>
      <c r="E152" s="4">
        <v>42712</v>
      </c>
      <c r="F152" s="5" t="s">
        <v>35</v>
      </c>
      <c r="G152" s="3"/>
      <c r="H152" s="26"/>
      <c r="I152" s="12">
        <v>389</v>
      </c>
      <c r="J152" s="12">
        <v>120.72</v>
      </c>
      <c r="K152" s="12"/>
      <c r="L152" s="12">
        <v>29.7</v>
      </c>
      <c r="M152" s="12"/>
      <c r="N152" s="20">
        <f t="shared" si="13"/>
        <v>539.42000000000007</v>
      </c>
      <c r="O152" s="12"/>
      <c r="P152" s="12"/>
      <c r="Q152" s="20">
        <f t="shared" si="14"/>
        <v>539.42000000000007</v>
      </c>
      <c r="R152" s="25"/>
    </row>
    <row r="153" spans="1:18" ht="36" x14ac:dyDescent="0.2">
      <c r="A153" s="8" t="s">
        <v>124</v>
      </c>
      <c r="B153" s="3" t="s">
        <v>122</v>
      </c>
      <c r="C153" s="3" t="s">
        <v>34</v>
      </c>
      <c r="D153" s="4">
        <v>42632</v>
      </c>
      <c r="E153" s="4">
        <v>42632</v>
      </c>
      <c r="F153" s="5" t="s">
        <v>35</v>
      </c>
      <c r="G153" s="3"/>
      <c r="H153" s="26"/>
      <c r="I153" s="12">
        <v>169.5</v>
      </c>
      <c r="J153" s="12"/>
      <c r="K153" s="12"/>
      <c r="L153" s="12"/>
      <c r="M153" s="12"/>
      <c r="N153" s="20">
        <f t="shared" si="13"/>
        <v>169.5</v>
      </c>
      <c r="O153" s="12"/>
      <c r="P153" s="12"/>
      <c r="Q153" s="20">
        <f t="shared" si="14"/>
        <v>169.5</v>
      </c>
      <c r="R153" s="25"/>
    </row>
    <row r="154" spans="1:18" ht="36" x14ac:dyDescent="0.2">
      <c r="A154" s="8" t="s">
        <v>124</v>
      </c>
      <c r="B154" s="3" t="s">
        <v>122</v>
      </c>
      <c r="C154" s="3" t="s">
        <v>34</v>
      </c>
      <c r="D154" s="4">
        <v>42507</v>
      </c>
      <c r="E154" s="4">
        <v>42508</v>
      </c>
      <c r="F154" s="5" t="s">
        <v>35</v>
      </c>
      <c r="G154" s="3"/>
      <c r="H154" s="26"/>
      <c r="I154" s="12">
        <v>381.09</v>
      </c>
      <c r="J154" s="12">
        <v>88.72</v>
      </c>
      <c r="K154" s="12">
        <v>149.63999999999999</v>
      </c>
      <c r="L154" s="12">
        <v>18.63</v>
      </c>
      <c r="M154" s="12"/>
      <c r="N154" s="20">
        <f t="shared" si="13"/>
        <v>638.07999999999993</v>
      </c>
      <c r="O154" s="12"/>
      <c r="P154" s="12"/>
      <c r="Q154" s="20">
        <f t="shared" si="14"/>
        <v>638.07999999999993</v>
      </c>
      <c r="R154" s="25"/>
    </row>
    <row r="155" spans="1:18" ht="36" x14ac:dyDescent="0.2">
      <c r="A155" s="8" t="s">
        <v>124</v>
      </c>
      <c r="B155" s="3" t="s">
        <v>122</v>
      </c>
      <c r="C155" s="3" t="s">
        <v>34</v>
      </c>
      <c r="D155" s="4">
        <v>42333</v>
      </c>
      <c r="E155" s="4">
        <v>42334</v>
      </c>
      <c r="F155" s="5" t="s">
        <v>35</v>
      </c>
      <c r="G155" s="3"/>
      <c r="H155" s="26"/>
      <c r="I155" s="12">
        <v>520.08000000000004</v>
      </c>
      <c r="J155" s="12">
        <v>55.28</v>
      </c>
      <c r="K155" s="12"/>
      <c r="L155" s="12">
        <v>13.72</v>
      </c>
      <c r="M155" s="12"/>
      <c r="N155" s="20">
        <f t="shared" si="13"/>
        <v>589.08000000000004</v>
      </c>
      <c r="O155" s="12"/>
      <c r="P155" s="12"/>
      <c r="Q155" s="20">
        <f t="shared" si="14"/>
        <v>589.08000000000004</v>
      </c>
      <c r="R155" s="25"/>
    </row>
    <row r="156" spans="1:18" ht="60" x14ac:dyDescent="0.2">
      <c r="A156" s="8" t="s">
        <v>124</v>
      </c>
      <c r="B156" s="3" t="s">
        <v>122</v>
      </c>
      <c r="C156" s="3" t="s">
        <v>125</v>
      </c>
      <c r="D156" s="4">
        <v>42256</v>
      </c>
      <c r="E156" s="4">
        <v>42257</v>
      </c>
      <c r="F156" s="5" t="s">
        <v>35</v>
      </c>
      <c r="G156" s="3"/>
      <c r="H156" s="26"/>
      <c r="I156" s="12"/>
      <c r="J156" s="12">
        <v>623.1</v>
      </c>
      <c r="K156" s="12">
        <v>226.2</v>
      </c>
      <c r="L156" s="12"/>
      <c r="M156" s="12"/>
      <c r="N156" s="20">
        <f t="shared" si="13"/>
        <v>849.3</v>
      </c>
      <c r="O156" s="12"/>
      <c r="P156" s="12"/>
      <c r="Q156" s="20">
        <f t="shared" si="14"/>
        <v>849.3</v>
      </c>
      <c r="R156" s="27"/>
    </row>
    <row r="157" spans="1:18" ht="36" x14ac:dyDescent="0.2">
      <c r="A157" s="8" t="s">
        <v>124</v>
      </c>
      <c r="B157" s="3" t="s">
        <v>122</v>
      </c>
      <c r="C157" s="3" t="s">
        <v>34</v>
      </c>
      <c r="D157" s="4">
        <v>42178</v>
      </c>
      <c r="E157" s="4">
        <v>42178</v>
      </c>
      <c r="F157" s="5" t="s">
        <v>35</v>
      </c>
      <c r="G157" s="3"/>
      <c r="H157" s="26"/>
      <c r="I157" s="12"/>
      <c r="J157" s="12">
        <v>600.82000000000005</v>
      </c>
      <c r="K157" s="12">
        <v>219.25</v>
      </c>
      <c r="L157" s="12">
        <v>20</v>
      </c>
      <c r="M157" s="12"/>
      <c r="N157" s="20">
        <f t="shared" si="13"/>
        <v>840.07</v>
      </c>
      <c r="O157" s="12"/>
      <c r="P157" s="12"/>
      <c r="Q157" s="20">
        <f t="shared" si="14"/>
        <v>840.07</v>
      </c>
      <c r="R157" s="27"/>
    </row>
    <row r="158" spans="1:18" ht="36" x14ac:dyDescent="0.2">
      <c r="A158" s="8" t="s">
        <v>124</v>
      </c>
      <c r="B158" s="3" t="s">
        <v>122</v>
      </c>
      <c r="C158" s="3" t="s">
        <v>34</v>
      </c>
      <c r="D158" s="4">
        <v>42150</v>
      </c>
      <c r="E158" s="4">
        <v>42150</v>
      </c>
      <c r="F158" s="5" t="s">
        <v>35</v>
      </c>
      <c r="G158" s="3"/>
      <c r="H158" s="26"/>
      <c r="I158" s="12">
        <v>601.44000000000005</v>
      </c>
      <c r="J158" s="12">
        <v>101.07</v>
      </c>
      <c r="K158" s="12"/>
      <c r="L158" s="12">
        <v>37.81</v>
      </c>
      <c r="M158" s="12"/>
      <c r="N158" s="20">
        <f t="shared" si="13"/>
        <v>740.31999999999994</v>
      </c>
      <c r="O158" s="12"/>
      <c r="P158" s="12"/>
      <c r="Q158" s="20">
        <f t="shared" si="14"/>
        <v>740.31999999999994</v>
      </c>
      <c r="R158" s="27"/>
    </row>
    <row r="159" spans="1:18" ht="36" x14ac:dyDescent="0.2">
      <c r="A159" s="8" t="s">
        <v>124</v>
      </c>
      <c r="B159" s="3" t="s">
        <v>122</v>
      </c>
      <c r="C159" s="3" t="s">
        <v>34</v>
      </c>
      <c r="D159" s="4">
        <v>42059</v>
      </c>
      <c r="E159" s="4">
        <v>42059</v>
      </c>
      <c r="F159" s="5" t="s">
        <v>35</v>
      </c>
      <c r="G159" s="3"/>
      <c r="H159" s="26"/>
      <c r="I159" s="12">
        <v>595.79</v>
      </c>
      <c r="J159" s="12">
        <v>59.2</v>
      </c>
      <c r="K159" s="12"/>
      <c r="L159" s="12">
        <v>5.26</v>
      </c>
      <c r="M159" s="12"/>
      <c r="N159" s="20">
        <f t="shared" si="13"/>
        <v>660.25</v>
      </c>
      <c r="O159" s="12"/>
      <c r="P159" s="12"/>
      <c r="Q159" s="20">
        <f t="shared" si="14"/>
        <v>660.25</v>
      </c>
      <c r="R159" s="27"/>
    </row>
    <row r="160" spans="1:18" ht="36" x14ac:dyDescent="0.2">
      <c r="A160" s="8" t="s">
        <v>126</v>
      </c>
      <c r="B160" s="3" t="s">
        <v>122</v>
      </c>
      <c r="C160" s="3" t="s">
        <v>34</v>
      </c>
      <c r="D160" s="4">
        <v>43629</v>
      </c>
      <c r="E160" s="4">
        <v>43629</v>
      </c>
      <c r="F160" s="5" t="s">
        <v>35</v>
      </c>
      <c r="G160" s="3"/>
      <c r="H160" s="26"/>
      <c r="I160" s="12">
        <v>495.89</v>
      </c>
      <c r="J160" s="12">
        <v>46.8</v>
      </c>
      <c r="K160" s="12"/>
      <c r="L160" s="12">
        <v>45</v>
      </c>
      <c r="M160" s="12"/>
      <c r="N160" s="20">
        <f t="shared" si="13"/>
        <v>587.68999999999994</v>
      </c>
      <c r="O160" s="12"/>
      <c r="P160" s="12"/>
      <c r="Q160" s="20">
        <f t="shared" si="14"/>
        <v>587.68999999999994</v>
      </c>
      <c r="R160" s="27"/>
    </row>
    <row r="161" spans="1:18" ht="36" x14ac:dyDescent="0.2">
      <c r="A161" s="8" t="s">
        <v>127</v>
      </c>
      <c r="B161" s="8" t="s">
        <v>122</v>
      </c>
      <c r="C161" s="8" t="s">
        <v>34</v>
      </c>
      <c r="D161" s="23">
        <v>43720</v>
      </c>
      <c r="E161" s="23">
        <v>43720</v>
      </c>
      <c r="F161" s="24" t="s">
        <v>35</v>
      </c>
      <c r="G161" s="8"/>
      <c r="H161" s="29"/>
      <c r="I161" s="22"/>
      <c r="J161" s="22">
        <v>79.2</v>
      </c>
      <c r="K161" s="22"/>
      <c r="L161" s="22"/>
      <c r="M161" s="22"/>
      <c r="N161" s="20">
        <f>SUM(I161:M161)</f>
        <v>79.2</v>
      </c>
      <c r="O161" s="22"/>
      <c r="P161" s="22"/>
      <c r="Q161" s="20">
        <f>SUM(N161:P161)</f>
        <v>79.2</v>
      </c>
      <c r="R161" s="28"/>
    </row>
    <row r="162" spans="1:18" ht="36" x14ac:dyDescent="0.2">
      <c r="A162" s="3" t="s">
        <v>127</v>
      </c>
      <c r="B162" s="3" t="s">
        <v>122</v>
      </c>
      <c r="C162" s="3" t="s">
        <v>34</v>
      </c>
      <c r="D162" s="4">
        <v>43685</v>
      </c>
      <c r="E162" s="4">
        <v>43685</v>
      </c>
      <c r="F162" s="5" t="s">
        <v>35</v>
      </c>
      <c r="G162" s="3"/>
      <c r="H162" s="26"/>
      <c r="I162" s="12"/>
      <c r="J162" s="12">
        <v>79.040000000000006</v>
      </c>
      <c r="K162" s="12"/>
      <c r="L162" s="12"/>
      <c r="M162" s="12"/>
      <c r="N162" s="20">
        <f>SUM(I162:M162)</f>
        <v>79.040000000000006</v>
      </c>
      <c r="O162" s="12"/>
      <c r="P162" s="12"/>
      <c r="Q162" s="20">
        <f>SUM(N162:P162)</f>
        <v>79.040000000000006</v>
      </c>
      <c r="R162" s="27"/>
    </row>
    <row r="163" spans="1:18" ht="36" x14ac:dyDescent="0.2">
      <c r="A163" s="3" t="s">
        <v>128</v>
      </c>
      <c r="B163" s="3" t="s">
        <v>122</v>
      </c>
      <c r="C163" s="3" t="s">
        <v>34</v>
      </c>
      <c r="D163" s="4">
        <v>43684</v>
      </c>
      <c r="E163" s="4">
        <v>43685</v>
      </c>
      <c r="F163" s="5" t="s">
        <v>35</v>
      </c>
      <c r="G163" s="3"/>
      <c r="H163" s="26"/>
      <c r="I163" s="12"/>
      <c r="J163" s="12">
        <v>248.3</v>
      </c>
      <c r="K163" s="12">
        <v>363.14</v>
      </c>
      <c r="L163" s="12">
        <v>35</v>
      </c>
      <c r="M163" s="12"/>
      <c r="N163" s="20">
        <f t="shared" si="13"/>
        <v>646.44000000000005</v>
      </c>
      <c r="O163" s="12"/>
      <c r="P163" s="12"/>
      <c r="Q163" s="20">
        <f t="shared" si="14"/>
        <v>646.44000000000005</v>
      </c>
      <c r="R163" s="27"/>
    </row>
    <row r="164" spans="1:18" ht="36" x14ac:dyDescent="0.2">
      <c r="A164" s="3" t="s">
        <v>128</v>
      </c>
      <c r="B164" s="3" t="s">
        <v>122</v>
      </c>
      <c r="C164" s="3" t="s">
        <v>34</v>
      </c>
      <c r="D164" s="4">
        <v>43629</v>
      </c>
      <c r="E164" s="4">
        <v>43629</v>
      </c>
      <c r="F164" s="5" t="s">
        <v>35</v>
      </c>
      <c r="G164" s="3"/>
      <c r="H164" s="26"/>
      <c r="I164" s="12"/>
      <c r="J164" s="12">
        <v>247.46</v>
      </c>
      <c r="K164" s="12"/>
      <c r="L164" s="12">
        <v>12.5</v>
      </c>
      <c r="M164" s="12"/>
      <c r="N164" s="20">
        <f t="shared" si="13"/>
        <v>259.96000000000004</v>
      </c>
      <c r="O164" s="12"/>
      <c r="P164" s="12"/>
      <c r="Q164" s="20">
        <f t="shared" si="14"/>
        <v>259.96000000000004</v>
      </c>
      <c r="R164" s="27"/>
    </row>
    <row r="165" spans="1:18" ht="36" x14ac:dyDescent="0.2">
      <c r="A165" s="8" t="s">
        <v>129</v>
      </c>
      <c r="B165" s="3" t="s">
        <v>122</v>
      </c>
      <c r="C165" s="3" t="s">
        <v>34</v>
      </c>
      <c r="D165" s="4">
        <v>43804</v>
      </c>
      <c r="E165" s="4">
        <v>43804</v>
      </c>
      <c r="F165" s="5" t="s">
        <v>35</v>
      </c>
      <c r="G165" s="3"/>
      <c r="H165" s="26"/>
      <c r="I165" s="12"/>
      <c r="J165" s="12">
        <v>98.25</v>
      </c>
      <c r="K165" s="12"/>
      <c r="L165" s="12">
        <v>45</v>
      </c>
      <c r="M165" s="12"/>
      <c r="N165" s="20">
        <f t="shared" si="13"/>
        <v>143.25</v>
      </c>
      <c r="O165" s="12"/>
      <c r="P165" s="12"/>
      <c r="Q165" s="20">
        <f t="shared" si="14"/>
        <v>143.25</v>
      </c>
      <c r="R165" s="27"/>
    </row>
    <row r="166" spans="1:18" ht="36" x14ac:dyDescent="0.2">
      <c r="A166" s="8" t="s">
        <v>129</v>
      </c>
      <c r="B166" s="3" t="s">
        <v>122</v>
      </c>
      <c r="C166" s="3" t="s">
        <v>34</v>
      </c>
      <c r="D166" s="4">
        <v>43684</v>
      </c>
      <c r="E166" s="4">
        <v>43685</v>
      </c>
      <c r="F166" s="5" t="s">
        <v>35</v>
      </c>
      <c r="G166" s="3"/>
      <c r="H166" s="26"/>
      <c r="I166" s="12"/>
      <c r="J166" s="12">
        <v>87.25</v>
      </c>
      <c r="K166" s="12">
        <v>363.14</v>
      </c>
      <c r="L166" s="12">
        <v>21.68</v>
      </c>
      <c r="M166" s="12"/>
      <c r="N166" s="20">
        <f t="shared" si="13"/>
        <v>472.07</v>
      </c>
      <c r="O166" s="12"/>
      <c r="P166" s="12"/>
      <c r="Q166" s="20">
        <f t="shared" si="14"/>
        <v>472.07</v>
      </c>
      <c r="R166" s="27"/>
    </row>
    <row r="167" spans="1:18" ht="36" x14ac:dyDescent="0.2">
      <c r="A167" s="8" t="s">
        <v>129</v>
      </c>
      <c r="B167" s="3" t="s">
        <v>122</v>
      </c>
      <c r="C167" s="3" t="s">
        <v>130</v>
      </c>
      <c r="D167" s="4">
        <v>43193</v>
      </c>
      <c r="E167" s="4">
        <v>43195</v>
      </c>
      <c r="F167" s="5" t="s">
        <v>35</v>
      </c>
      <c r="G167" s="3"/>
      <c r="H167" s="26"/>
      <c r="I167" s="12"/>
      <c r="J167" s="12">
        <v>89.25</v>
      </c>
      <c r="K167" s="12">
        <v>538.24</v>
      </c>
      <c r="L167" s="12">
        <v>45</v>
      </c>
      <c r="M167" s="12"/>
      <c r="N167" s="20">
        <f t="shared" si="13"/>
        <v>672.49</v>
      </c>
      <c r="O167" s="12"/>
      <c r="P167" s="12"/>
      <c r="Q167" s="20">
        <f t="shared" si="14"/>
        <v>672.49</v>
      </c>
      <c r="R167" s="27"/>
    </row>
    <row r="168" spans="1:18" ht="24" x14ac:dyDescent="0.2">
      <c r="A168" s="8" t="s">
        <v>131</v>
      </c>
      <c r="B168" s="3" t="s">
        <v>122</v>
      </c>
      <c r="C168" s="3" t="s">
        <v>122</v>
      </c>
      <c r="D168" s="4">
        <v>43803</v>
      </c>
      <c r="E168" s="4">
        <v>43804</v>
      </c>
      <c r="F168" s="5" t="s">
        <v>35</v>
      </c>
      <c r="G168" s="3"/>
      <c r="H168" s="26"/>
      <c r="I168" s="12"/>
      <c r="J168" s="12">
        <v>60.28</v>
      </c>
      <c r="K168" s="12"/>
      <c r="L168" s="12">
        <v>45</v>
      </c>
      <c r="M168" s="12"/>
      <c r="N168" s="20">
        <f t="shared" si="13"/>
        <v>105.28</v>
      </c>
      <c r="O168" s="12"/>
      <c r="P168" s="12"/>
      <c r="Q168" s="20">
        <f t="shared" si="14"/>
        <v>105.28</v>
      </c>
      <c r="R168" s="27"/>
    </row>
    <row r="169" spans="1:18" ht="24" x14ac:dyDescent="0.2">
      <c r="A169" s="8" t="s">
        <v>131</v>
      </c>
      <c r="B169" s="3" t="s">
        <v>122</v>
      </c>
      <c r="C169" s="3" t="s">
        <v>122</v>
      </c>
      <c r="D169" s="4">
        <v>43797</v>
      </c>
      <c r="E169" s="4">
        <v>43798</v>
      </c>
      <c r="F169" s="5" t="s">
        <v>35</v>
      </c>
      <c r="G169" s="3"/>
      <c r="H169" s="26"/>
      <c r="I169" s="12"/>
      <c r="J169" s="12">
        <v>60.28</v>
      </c>
      <c r="K169" s="12"/>
      <c r="L169" s="12">
        <v>45</v>
      </c>
      <c r="M169" s="12"/>
      <c r="N169" s="20">
        <f t="shared" si="13"/>
        <v>105.28</v>
      </c>
      <c r="O169" s="12"/>
      <c r="P169" s="12"/>
      <c r="Q169" s="20">
        <f t="shared" si="14"/>
        <v>105.28</v>
      </c>
      <c r="R169" s="27"/>
    </row>
    <row r="170" spans="1:18" ht="36" x14ac:dyDescent="0.2">
      <c r="A170" s="8" t="s">
        <v>131</v>
      </c>
      <c r="B170" s="3" t="s">
        <v>122</v>
      </c>
      <c r="C170" s="3" t="s">
        <v>34</v>
      </c>
      <c r="D170" s="4">
        <v>43720</v>
      </c>
      <c r="E170" s="4">
        <v>43720</v>
      </c>
      <c r="F170" s="5" t="s">
        <v>35</v>
      </c>
      <c r="G170" s="3"/>
      <c r="H170" s="26"/>
      <c r="I170" s="12"/>
      <c r="J170" s="12">
        <v>57.4</v>
      </c>
      <c r="K170" s="12"/>
      <c r="L170" s="12">
        <v>12.5</v>
      </c>
      <c r="M170" s="12"/>
      <c r="N170" s="20">
        <f t="shared" si="13"/>
        <v>69.900000000000006</v>
      </c>
      <c r="O170" s="12"/>
      <c r="P170" s="12"/>
      <c r="Q170" s="20">
        <f t="shared" si="14"/>
        <v>69.900000000000006</v>
      </c>
      <c r="R170" s="27"/>
    </row>
    <row r="171" spans="1:18" ht="36" x14ac:dyDescent="0.2">
      <c r="A171" s="8" t="s">
        <v>131</v>
      </c>
      <c r="B171" s="3" t="s">
        <v>122</v>
      </c>
      <c r="C171" s="3" t="s">
        <v>34</v>
      </c>
      <c r="D171" s="4">
        <v>43684</v>
      </c>
      <c r="E171" s="4">
        <v>43685</v>
      </c>
      <c r="F171" s="5" t="s">
        <v>35</v>
      </c>
      <c r="G171" s="3"/>
      <c r="H171" s="26"/>
      <c r="I171" s="12"/>
      <c r="J171" s="12">
        <v>92.8</v>
      </c>
      <c r="K171" s="12">
        <v>413.99</v>
      </c>
      <c r="L171" s="12">
        <v>35</v>
      </c>
      <c r="M171" s="12"/>
      <c r="N171" s="20">
        <f t="shared" si="13"/>
        <v>541.79</v>
      </c>
      <c r="O171" s="12"/>
      <c r="P171" s="12"/>
      <c r="Q171" s="20">
        <f t="shared" si="14"/>
        <v>541.79</v>
      </c>
      <c r="R171" s="27"/>
    </row>
    <row r="172" spans="1:18" ht="36" x14ac:dyDescent="0.2">
      <c r="A172" s="8" t="s">
        <v>131</v>
      </c>
      <c r="B172" s="3" t="s">
        <v>122</v>
      </c>
      <c r="C172" s="3" t="s">
        <v>34</v>
      </c>
      <c r="D172" s="4">
        <v>43629</v>
      </c>
      <c r="E172" s="4">
        <v>43629</v>
      </c>
      <c r="F172" s="5" t="s">
        <v>35</v>
      </c>
      <c r="G172" s="3"/>
      <c r="H172" s="26"/>
      <c r="I172" s="12"/>
      <c r="J172" s="12">
        <v>130.30000000000001</v>
      </c>
      <c r="K172" s="12"/>
      <c r="L172" s="12">
        <v>12.5</v>
      </c>
      <c r="M172" s="12"/>
      <c r="N172" s="20">
        <f t="shared" si="13"/>
        <v>142.80000000000001</v>
      </c>
      <c r="O172" s="12"/>
      <c r="P172" s="12"/>
      <c r="Q172" s="20">
        <f t="shared" si="14"/>
        <v>142.80000000000001</v>
      </c>
      <c r="R172" s="27"/>
    </row>
    <row r="173" spans="1:18" ht="36" x14ac:dyDescent="0.2">
      <c r="A173" s="8" t="s">
        <v>131</v>
      </c>
      <c r="B173" s="3" t="s">
        <v>122</v>
      </c>
      <c r="C173" s="3" t="s">
        <v>34</v>
      </c>
      <c r="D173" s="4">
        <v>43391</v>
      </c>
      <c r="E173" s="4">
        <v>43391</v>
      </c>
      <c r="F173" s="5" t="s">
        <v>35</v>
      </c>
      <c r="G173" s="3"/>
      <c r="H173" s="26"/>
      <c r="I173" s="12"/>
      <c r="J173" s="12">
        <v>57.2</v>
      </c>
      <c r="K173" s="12"/>
      <c r="L173" s="12">
        <v>12.5</v>
      </c>
      <c r="M173" s="12"/>
      <c r="N173" s="20">
        <f t="shared" si="13"/>
        <v>69.7</v>
      </c>
      <c r="O173" s="12"/>
      <c r="P173" s="12"/>
      <c r="Q173" s="20">
        <f t="shared" si="14"/>
        <v>69.7</v>
      </c>
      <c r="R173" s="27"/>
    </row>
    <row r="174" spans="1:18" ht="36" x14ac:dyDescent="0.2">
      <c r="A174" s="8" t="s">
        <v>131</v>
      </c>
      <c r="B174" s="3" t="s">
        <v>122</v>
      </c>
      <c r="C174" s="3" t="s">
        <v>130</v>
      </c>
      <c r="D174" s="4">
        <v>43193</v>
      </c>
      <c r="E174" s="4">
        <v>43195</v>
      </c>
      <c r="F174" s="5" t="s">
        <v>35</v>
      </c>
      <c r="G174" s="3"/>
      <c r="H174" s="26"/>
      <c r="I174" s="12"/>
      <c r="J174" s="12">
        <v>62.18</v>
      </c>
      <c r="K174" s="12">
        <v>447.75</v>
      </c>
      <c r="L174" s="12">
        <v>45</v>
      </c>
      <c r="M174" s="12"/>
      <c r="N174" s="20">
        <f t="shared" si="13"/>
        <v>554.93000000000006</v>
      </c>
      <c r="O174" s="12"/>
      <c r="P174" s="12"/>
      <c r="Q174" s="20">
        <f t="shared" si="14"/>
        <v>554.93000000000006</v>
      </c>
      <c r="R174" s="27"/>
    </row>
    <row r="175" spans="1:18" ht="36" x14ac:dyDescent="0.2">
      <c r="A175" s="8" t="s">
        <v>131</v>
      </c>
      <c r="B175" s="3" t="s">
        <v>122</v>
      </c>
      <c r="C175" s="3" t="s">
        <v>34</v>
      </c>
      <c r="D175" s="4">
        <v>42901</v>
      </c>
      <c r="E175" s="4">
        <v>42901</v>
      </c>
      <c r="F175" s="5" t="s">
        <v>35</v>
      </c>
      <c r="G175" s="3"/>
      <c r="H175" s="26"/>
      <c r="I175" s="12"/>
      <c r="J175" s="12">
        <v>55.98</v>
      </c>
      <c r="K175" s="12"/>
      <c r="L175" s="12"/>
      <c r="M175" s="12"/>
      <c r="N175" s="20">
        <f t="shared" si="13"/>
        <v>55.98</v>
      </c>
      <c r="O175" s="12"/>
      <c r="P175" s="12"/>
      <c r="Q175" s="20">
        <f t="shared" si="14"/>
        <v>55.98</v>
      </c>
      <c r="R175" s="27"/>
    </row>
    <row r="176" spans="1:18" ht="36" x14ac:dyDescent="0.2">
      <c r="A176" s="8" t="s">
        <v>131</v>
      </c>
      <c r="B176" s="3" t="s">
        <v>122</v>
      </c>
      <c r="C176" s="3" t="s">
        <v>34</v>
      </c>
      <c r="D176" s="4">
        <v>42712</v>
      </c>
      <c r="E176" s="4">
        <v>42712</v>
      </c>
      <c r="F176" s="5" t="s">
        <v>35</v>
      </c>
      <c r="G176" s="3"/>
      <c r="H176" s="26"/>
      <c r="I176" s="12"/>
      <c r="J176" s="12">
        <v>84.8</v>
      </c>
      <c r="K176" s="12"/>
      <c r="L176" s="12">
        <v>11.25</v>
      </c>
      <c r="M176" s="12"/>
      <c r="N176" s="20">
        <f t="shared" si="13"/>
        <v>96.05</v>
      </c>
      <c r="O176" s="12"/>
      <c r="P176" s="12"/>
      <c r="Q176" s="20">
        <f t="shared" si="14"/>
        <v>96.05</v>
      </c>
      <c r="R176" s="27"/>
    </row>
    <row r="177" spans="1:18" ht="36" x14ac:dyDescent="0.2">
      <c r="A177" s="8" t="s">
        <v>131</v>
      </c>
      <c r="B177" s="3" t="s">
        <v>122</v>
      </c>
      <c r="C177" s="3" t="s">
        <v>34</v>
      </c>
      <c r="D177" s="4">
        <v>42635</v>
      </c>
      <c r="E177" s="4">
        <v>42635</v>
      </c>
      <c r="F177" s="5" t="s">
        <v>35</v>
      </c>
      <c r="G177" s="3"/>
      <c r="H177" s="26"/>
      <c r="I177" s="12"/>
      <c r="J177" s="12">
        <v>99.8</v>
      </c>
      <c r="K177" s="12"/>
      <c r="L177" s="12"/>
      <c r="M177" s="12"/>
      <c r="N177" s="20">
        <f t="shared" si="13"/>
        <v>99.8</v>
      </c>
      <c r="O177" s="12"/>
      <c r="P177" s="12"/>
      <c r="Q177" s="20">
        <f t="shared" si="14"/>
        <v>99.8</v>
      </c>
      <c r="R177" s="27"/>
    </row>
    <row r="178" spans="1:18" ht="36" x14ac:dyDescent="0.2">
      <c r="A178" s="8" t="s">
        <v>131</v>
      </c>
      <c r="B178" s="3" t="s">
        <v>122</v>
      </c>
      <c r="C178" s="3" t="s">
        <v>34</v>
      </c>
      <c r="D178" s="4">
        <v>42508</v>
      </c>
      <c r="E178" s="4">
        <v>42508</v>
      </c>
      <c r="F178" s="5" t="s">
        <v>35</v>
      </c>
      <c r="G178" s="3"/>
      <c r="H178" s="26"/>
      <c r="I178" s="12"/>
      <c r="J178" s="12">
        <v>99.8</v>
      </c>
      <c r="K178" s="12"/>
      <c r="L178" s="12"/>
      <c r="M178" s="12"/>
      <c r="N178" s="20">
        <f t="shared" si="13"/>
        <v>99.8</v>
      </c>
      <c r="O178" s="12"/>
      <c r="P178" s="12"/>
      <c r="Q178" s="20">
        <f t="shared" si="14"/>
        <v>99.8</v>
      </c>
      <c r="R178" s="27"/>
    </row>
    <row r="179" spans="1:18" ht="36" x14ac:dyDescent="0.2">
      <c r="A179" s="8" t="s">
        <v>131</v>
      </c>
      <c r="B179" s="3" t="s">
        <v>122</v>
      </c>
      <c r="C179" s="3" t="s">
        <v>34</v>
      </c>
      <c r="D179" s="4">
        <v>42334</v>
      </c>
      <c r="E179" s="4">
        <v>42334</v>
      </c>
      <c r="F179" s="5" t="s">
        <v>35</v>
      </c>
      <c r="G179" s="3"/>
      <c r="H179" s="26"/>
      <c r="I179" s="12"/>
      <c r="J179" s="12">
        <v>84.8</v>
      </c>
      <c r="K179" s="12">
        <v>212.38</v>
      </c>
      <c r="L179" s="12">
        <v>20</v>
      </c>
      <c r="M179" s="12"/>
      <c r="N179" s="20">
        <f t="shared" si="13"/>
        <v>317.18</v>
      </c>
      <c r="O179" s="12"/>
      <c r="P179" s="12"/>
      <c r="Q179" s="20">
        <f t="shared" si="14"/>
        <v>317.18</v>
      </c>
      <c r="R179" s="27"/>
    </row>
    <row r="180" spans="1:18" ht="60" x14ac:dyDescent="0.2">
      <c r="A180" s="8" t="s">
        <v>131</v>
      </c>
      <c r="B180" s="3" t="s">
        <v>122</v>
      </c>
      <c r="C180" s="3" t="s">
        <v>125</v>
      </c>
      <c r="D180" s="4">
        <v>42257</v>
      </c>
      <c r="E180" s="4">
        <v>42257</v>
      </c>
      <c r="F180" s="5" t="s">
        <v>35</v>
      </c>
      <c r="G180" s="3"/>
      <c r="H180" s="26"/>
      <c r="I180" s="12"/>
      <c r="J180" s="12">
        <v>99.8</v>
      </c>
      <c r="K180" s="12"/>
      <c r="L180" s="12"/>
      <c r="M180" s="12"/>
      <c r="N180" s="20">
        <f t="shared" si="13"/>
        <v>99.8</v>
      </c>
      <c r="O180" s="12"/>
      <c r="P180" s="12"/>
      <c r="Q180" s="20">
        <f t="shared" si="14"/>
        <v>99.8</v>
      </c>
      <c r="R180" s="27"/>
    </row>
    <row r="181" spans="1:18" ht="36" x14ac:dyDescent="0.2">
      <c r="A181" s="8" t="s">
        <v>131</v>
      </c>
      <c r="B181" s="3" t="s">
        <v>122</v>
      </c>
      <c r="C181" s="3" t="s">
        <v>34</v>
      </c>
      <c r="D181" s="4">
        <v>42178</v>
      </c>
      <c r="E181" s="4">
        <v>42178</v>
      </c>
      <c r="F181" s="5" t="s">
        <v>35</v>
      </c>
      <c r="G181" s="3"/>
      <c r="H181" s="26"/>
      <c r="I181" s="12"/>
      <c r="J181" s="12">
        <v>80.8</v>
      </c>
      <c r="K181" s="12"/>
      <c r="L181" s="12"/>
      <c r="M181" s="12"/>
      <c r="N181" s="20">
        <f t="shared" si="13"/>
        <v>80.8</v>
      </c>
      <c r="O181" s="12"/>
      <c r="P181" s="12"/>
      <c r="Q181" s="20">
        <f t="shared" si="14"/>
        <v>80.8</v>
      </c>
      <c r="R181" s="27"/>
    </row>
    <row r="182" spans="1:18" ht="36" x14ac:dyDescent="0.2">
      <c r="A182" s="8" t="s">
        <v>131</v>
      </c>
      <c r="B182" s="3" t="s">
        <v>122</v>
      </c>
      <c r="C182" s="3" t="s">
        <v>34</v>
      </c>
      <c r="D182" s="4">
        <v>42150</v>
      </c>
      <c r="E182" s="4">
        <v>42150</v>
      </c>
      <c r="F182" s="5" t="s">
        <v>35</v>
      </c>
      <c r="G182" s="3"/>
      <c r="H182" s="26"/>
      <c r="I182" s="12"/>
      <c r="J182" s="12">
        <v>96</v>
      </c>
      <c r="K182" s="12"/>
      <c r="L182" s="12"/>
      <c r="M182" s="12"/>
      <c r="N182" s="20">
        <f t="shared" si="13"/>
        <v>96</v>
      </c>
      <c r="O182" s="12"/>
      <c r="P182" s="12"/>
      <c r="Q182" s="20">
        <f t="shared" si="14"/>
        <v>96</v>
      </c>
      <c r="R182" s="27"/>
    </row>
    <row r="183" spans="1:18" ht="36" x14ac:dyDescent="0.2">
      <c r="A183" s="3" t="s">
        <v>131</v>
      </c>
      <c r="B183" s="3" t="s">
        <v>122</v>
      </c>
      <c r="C183" s="3" t="s">
        <v>34</v>
      </c>
      <c r="D183" s="4">
        <v>42059</v>
      </c>
      <c r="E183" s="4">
        <v>42059</v>
      </c>
      <c r="F183" s="5" t="s">
        <v>35</v>
      </c>
      <c r="G183" s="3"/>
      <c r="H183" s="26"/>
      <c r="I183" s="12"/>
      <c r="J183" s="12">
        <v>105.8</v>
      </c>
      <c r="K183" s="12"/>
      <c r="L183" s="12"/>
      <c r="M183" s="12"/>
      <c r="N183" s="20">
        <f t="shared" si="13"/>
        <v>105.8</v>
      </c>
      <c r="O183" s="12"/>
      <c r="P183" s="12"/>
      <c r="Q183" s="20">
        <f t="shared" si="14"/>
        <v>105.8</v>
      </c>
      <c r="R183" s="27"/>
    </row>
    <row r="184" spans="1:18" ht="36" x14ac:dyDescent="0.2">
      <c r="A184" s="3" t="s">
        <v>132</v>
      </c>
      <c r="B184" s="3" t="s">
        <v>133</v>
      </c>
      <c r="C184" s="3" t="s">
        <v>34</v>
      </c>
      <c r="D184" s="4">
        <v>42901</v>
      </c>
      <c r="E184" s="4">
        <v>42901</v>
      </c>
      <c r="F184" s="5" t="s">
        <v>35</v>
      </c>
      <c r="G184" s="3"/>
      <c r="H184" s="26"/>
      <c r="I184" s="12"/>
      <c r="J184" s="12">
        <v>15.37</v>
      </c>
      <c r="K184" s="12">
        <v>509.8</v>
      </c>
      <c r="L184" s="12"/>
      <c r="M184" s="12"/>
      <c r="N184" s="20">
        <f t="shared" si="13"/>
        <v>525.16999999999996</v>
      </c>
      <c r="O184" s="12"/>
      <c r="P184" s="12"/>
      <c r="Q184" s="20">
        <f t="shared" si="14"/>
        <v>525.16999999999996</v>
      </c>
      <c r="R184" s="27"/>
    </row>
    <row r="185" spans="1:18" ht="36" x14ac:dyDescent="0.2">
      <c r="A185" s="3" t="s">
        <v>134</v>
      </c>
      <c r="B185" s="3" t="s">
        <v>122</v>
      </c>
      <c r="C185" s="3" t="s">
        <v>34</v>
      </c>
      <c r="D185" s="4">
        <v>42508</v>
      </c>
      <c r="E185" s="4">
        <v>42508</v>
      </c>
      <c r="F185" s="5" t="s">
        <v>35</v>
      </c>
      <c r="G185" s="3"/>
      <c r="H185" s="26"/>
      <c r="I185" s="12"/>
      <c r="J185" s="12">
        <v>35.479999999999997</v>
      </c>
      <c r="K185" s="12"/>
      <c r="L185" s="12"/>
      <c r="M185" s="12"/>
      <c r="N185" s="20">
        <f t="shared" si="13"/>
        <v>35.479999999999997</v>
      </c>
      <c r="O185" s="12"/>
      <c r="P185" s="12"/>
      <c r="Q185" s="20">
        <f t="shared" si="14"/>
        <v>35.479999999999997</v>
      </c>
      <c r="R185" s="27"/>
    </row>
    <row r="186" spans="1:18" ht="36" x14ac:dyDescent="0.2">
      <c r="A186" s="3" t="s">
        <v>134</v>
      </c>
      <c r="B186" s="3" t="s">
        <v>122</v>
      </c>
      <c r="C186" s="3" t="s">
        <v>34</v>
      </c>
      <c r="D186" s="4">
        <v>42425</v>
      </c>
      <c r="E186" s="4">
        <v>42425</v>
      </c>
      <c r="F186" s="5" t="s">
        <v>35</v>
      </c>
      <c r="G186" s="3"/>
      <c r="H186" s="26"/>
      <c r="I186" s="12"/>
      <c r="J186" s="12">
        <v>35.479999999999997</v>
      </c>
      <c r="K186" s="12"/>
      <c r="L186" s="12"/>
      <c r="M186" s="12"/>
      <c r="N186" s="20">
        <f t="shared" si="13"/>
        <v>35.479999999999997</v>
      </c>
      <c r="O186" s="12"/>
      <c r="P186" s="12"/>
      <c r="Q186" s="20">
        <f t="shared" si="14"/>
        <v>35.479999999999997</v>
      </c>
      <c r="R186" s="27"/>
    </row>
    <row r="187" spans="1:18" ht="36" x14ac:dyDescent="0.2">
      <c r="A187" s="3" t="s">
        <v>134</v>
      </c>
      <c r="B187" s="3" t="s">
        <v>122</v>
      </c>
      <c r="C187" s="3" t="s">
        <v>34</v>
      </c>
      <c r="D187" s="4">
        <v>42334</v>
      </c>
      <c r="E187" s="4">
        <v>42334</v>
      </c>
      <c r="F187" s="5" t="s">
        <v>35</v>
      </c>
      <c r="G187" s="3"/>
      <c r="H187" s="26"/>
      <c r="I187" s="12"/>
      <c r="J187" s="12">
        <v>35.479999999999997</v>
      </c>
      <c r="K187" s="12"/>
      <c r="L187" s="12"/>
      <c r="M187" s="12"/>
      <c r="N187" s="20">
        <f t="shared" si="13"/>
        <v>35.479999999999997</v>
      </c>
      <c r="O187" s="12"/>
      <c r="P187" s="12"/>
      <c r="Q187" s="20">
        <f t="shared" si="14"/>
        <v>35.479999999999997</v>
      </c>
      <c r="R187" s="27"/>
    </row>
    <row r="188" spans="1:18" ht="36" x14ac:dyDescent="0.2">
      <c r="A188" s="3" t="s">
        <v>134</v>
      </c>
      <c r="B188" s="3" t="s">
        <v>122</v>
      </c>
      <c r="C188" s="3" t="s">
        <v>34</v>
      </c>
      <c r="D188" s="4">
        <v>42257</v>
      </c>
      <c r="E188" s="4">
        <v>42257</v>
      </c>
      <c r="F188" s="5" t="s">
        <v>35</v>
      </c>
      <c r="G188" s="3"/>
      <c r="H188" s="26"/>
      <c r="I188" s="12"/>
      <c r="J188" s="12">
        <v>45.48</v>
      </c>
      <c r="K188" s="12"/>
      <c r="L188" s="12"/>
      <c r="M188" s="12"/>
      <c r="N188" s="20">
        <f t="shared" si="13"/>
        <v>45.48</v>
      </c>
      <c r="O188" s="12"/>
      <c r="P188" s="12"/>
      <c r="Q188" s="20">
        <f t="shared" si="14"/>
        <v>45.48</v>
      </c>
      <c r="R188" s="25"/>
    </row>
    <row r="189" spans="1:18" ht="36" x14ac:dyDescent="0.2">
      <c r="A189" s="3" t="s">
        <v>134</v>
      </c>
      <c r="B189" s="3" t="s">
        <v>122</v>
      </c>
      <c r="C189" s="3" t="s">
        <v>34</v>
      </c>
      <c r="D189" s="4">
        <v>42178</v>
      </c>
      <c r="E189" s="4">
        <v>42178</v>
      </c>
      <c r="F189" s="5" t="s">
        <v>35</v>
      </c>
      <c r="G189" s="3"/>
      <c r="H189" s="26"/>
      <c r="I189" s="12"/>
      <c r="J189" s="12">
        <v>15</v>
      </c>
      <c r="K189" s="12"/>
      <c r="L189" s="12"/>
      <c r="M189" s="12"/>
      <c r="N189" s="20">
        <f t="shared" si="13"/>
        <v>15</v>
      </c>
      <c r="O189" s="12"/>
      <c r="P189" s="12"/>
      <c r="Q189" s="20">
        <f t="shared" si="14"/>
        <v>15</v>
      </c>
      <c r="R189" s="25"/>
    </row>
    <row r="190" spans="1:18" ht="36" x14ac:dyDescent="0.2">
      <c r="A190" s="3" t="s">
        <v>134</v>
      </c>
      <c r="B190" s="3" t="s">
        <v>122</v>
      </c>
      <c r="C190" s="3" t="s">
        <v>34</v>
      </c>
      <c r="D190" s="4">
        <v>42150</v>
      </c>
      <c r="E190" s="4">
        <v>42150</v>
      </c>
      <c r="F190" s="5" t="s">
        <v>35</v>
      </c>
      <c r="G190" s="3"/>
      <c r="H190" s="26"/>
      <c r="I190" s="12"/>
      <c r="J190" s="12">
        <v>15</v>
      </c>
      <c r="K190" s="12"/>
      <c r="L190" s="12"/>
      <c r="M190" s="12"/>
      <c r="N190" s="20">
        <f t="shared" si="13"/>
        <v>15</v>
      </c>
      <c r="O190" s="12"/>
      <c r="P190" s="12"/>
      <c r="Q190" s="20">
        <f t="shared" si="14"/>
        <v>15</v>
      </c>
      <c r="R190" s="25"/>
    </row>
    <row r="191" spans="1:18" ht="36" x14ac:dyDescent="0.2">
      <c r="A191" s="3" t="s">
        <v>134</v>
      </c>
      <c r="B191" s="3" t="s">
        <v>122</v>
      </c>
      <c r="C191" s="3" t="s">
        <v>34</v>
      </c>
      <c r="D191" s="4">
        <v>42059</v>
      </c>
      <c r="E191" s="4">
        <v>42059</v>
      </c>
      <c r="F191" s="5" t="s">
        <v>35</v>
      </c>
      <c r="G191" s="3"/>
      <c r="H191" s="26"/>
      <c r="I191" s="12"/>
      <c r="J191" s="12">
        <v>15</v>
      </c>
      <c r="K191" s="12"/>
      <c r="L191" s="12"/>
      <c r="M191" s="12"/>
      <c r="N191" s="20">
        <f t="shared" si="13"/>
        <v>15</v>
      </c>
      <c r="O191" s="12"/>
      <c r="P191" s="12"/>
      <c r="Q191" s="20">
        <f t="shared" si="14"/>
        <v>15</v>
      </c>
      <c r="R191" s="25"/>
    </row>
    <row r="192" spans="1:18" ht="48" x14ac:dyDescent="0.2">
      <c r="A192" s="8" t="s">
        <v>135</v>
      </c>
      <c r="B192" s="3" t="s">
        <v>136</v>
      </c>
      <c r="C192" s="3" t="s">
        <v>38</v>
      </c>
      <c r="D192" s="23">
        <v>42439</v>
      </c>
      <c r="E192" s="23">
        <v>42439</v>
      </c>
      <c r="F192" s="24" t="s">
        <v>66</v>
      </c>
      <c r="G192" s="8"/>
      <c r="H192" s="24"/>
      <c r="I192" s="22"/>
      <c r="J192" s="22">
        <v>38.6</v>
      </c>
      <c r="K192" s="22"/>
      <c r="L192" s="22"/>
      <c r="M192" s="22"/>
      <c r="N192" s="20">
        <f t="shared" si="13"/>
        <v>38.6</v>
      </c>
      <c r="O192" s="22"/>
      <c r="P192" s="22"/>
      <c r="Q192" s="20">
        <f t="shared" si="14"/>
        <v>38.6</v>
      </c>
      <c r="R192" s="25"/>
    </row>
    <row r="193" spans="1:18" ht="48" x14ac:dyDescent="0.2">
      <c r="A193" s="8" t="s">
        <v>135</v>
      </c>
      <c r="B193" s="3" t="s">
        <v>136</v>
      </c>
      <c r="C193" s="3" t="s">
        <v>137</v>
      </c>
      <c r="D193" s="23">
        <v>42064</v>
      </c>
      <c r="E193" s="23">
        <v>42064</v>
      </c>
      <c r="F193" s="24" t="s">
        <v>35</v>
      </c>
      <c r="G193" s="8"/>
      <c r="H193" s="24"/>
      <c r="I193" s="22"/>
      <c r="J193" s="22">
        <v>15</v>
      </c>
      <c r="K193" s="22"/>
      <c r="L193" s="22"/>
      <c r="M193" s="22"/>
      <c r="N193" s="20">
        <f t="shared" si="13"/>
        <v>15</v>
      </c>
      <c r="O193" s="22"/>
      <c r="P193" s="22"/>
      <c r="Q193" s="20">
        <f t="shared" si="14"/>
        <v>15</v>
      </c>
      <c r="R193" s="25"/>
    </row>
    <row r="194" spans="1:18" ht="48" x14ac:dyDescent="0.2">
      <c r="A194" s="8" t="s">
        <v>135</v>
      </c>
      <c r="B194" s="3" t="s">
        <v>136</v>
      </c>
      <c r="C194" s="3" t="s">
        <v>137</v>
      </c>
      <c r="D194" s="23">
        <v>42410</v>
      </c>
      <c r="E194" s="23">
        <v>42410</v>
      </c>
      <c r="F194" s="24" t="s">
        <v>35</v>
      </c>
      <c r="G194" s="8"/>
      <c r="H194" s="24"/>
      <c r="I194" s="22"/>
      <c r="J194" s="22">
        <v>18</v>
      </c>
      <c r="K194" s="22"/>
      <c r="L194" s="22"/>
      <c r="M194" s="22"/>
      <c r="N194" s="20">
        <f t="shared" si="13"/>
        <v>18</v>
      </c>
      <c r="O194" s="22"/>
      <c r="P194" s="22"/>
      <c r="Q194" s="20">
        <f t="shared" si="14"/>
        <v>18</v>
      </c>
      <c r="R194" s="25"/>
    </row>
    <row r="195" spans="1:18" ht="72" x14ac:dyDescent="0.2">
      <c r="A195" s="8" t="s">
        <v>135</v>
      </c>
      <c r="B195" s="3" t="s">
        <v>136</v>
      </c>
      <c r="C195" s="8" t="s">
        <v>138</v>
      </c>
      <c r="D195" s="23" t="s">
        <v>139</v>
      </c>
      <c r="E195" s="23" t="s">
        <v>139</v>
      </c>
      <c r="F195" s="24" t="s">
        <v>35</v>
      </c>
      <c r="G195" s="8"/>
      <c r="H195" s="24"/>
      <c r="I195" s="22"/>
      <c r="J195" s="22">
        <v>44.5</v>
      </c>
      <c r="K195" s="22"/>
      <c r="L195" s="22"/>
      <c r="M195" s="22"/>
      <c r="N195" s="20">
        <f t="shared" si="13"/>
        <v>44.5</v>
      </c>
      <c r="O195" s="22"/>
      <c r="P195" s="22"/>
      <c r="Q195" s="20">
        <f t="shared" si="14"/>
        <v>44.5</v>
      </c>
      <c r="R195" s="25"/>
    </row>
    <row r="196" spans="1:18" ht="48" x14ac:dyDescent="0.2">
      <c r="A196" s="8" t="s">
        <v>135</v>
      </c>
      <c r="B196" s="3" t="s">
        <v>136</v>
      </c>
      <c r="C196" s="3" t="s">
        <v>137</v>
      </c>
      <c r="D196" s="23">
        <v>42387</v>
      </c>
      <c r="E196" s="23">
        <v>42387</v>
      </c>
      <c r="F196" s="24" t="s">
        <v>35</v>
      </c>
      <c r="G196" s="8"/>
      <c r="H196" s="24"/>
      <c r="I196" s="22"/>
      <c r="J196" s="22">
        <v>12</v>
      </c>
      <c r="K196" s="22"/>
      <c r="L196" s="22"/>
      <c r="M196" s="22"/>
      <c r="N196" s="20">
        <f t="shared" si="13"/>
        <v>12</v>
      </c>
      <c r="O196" s="22"/>
      <c r="P196" s="22"/>
      <c r="Q196" s="20">
        <f t="shared" si="14"/>
        <v>12</v>
      </c>
      <c r="R196" s="25"/>
    </row>
    <row r="197" spans="1:18" ht="36" x14ac:dyDescent="0.2">
      <c r="A197" s="8" t="s">
        <v>135</v>
      </c>
      <c r="B197" s="3" t="s">
        <v>136</v>
      </c>
      <c r="C197" s="3" t="s">
        <v>140</v>
      </c>
      <c r="D197" s="23">
        <v>42383</v>
      </c>
      <c r="E197" s="23">
        <v>42383</v>
      </c>
      <c r="F197" s="24" t="s">
        <v>35</v>
      </c>
      <c r="G197" s="8"/>
      <c r="H197" s="24"/>
      <c r="I197" s="22"/>
      <c r="J197" s="22">
        <v>10</v>
      </c>
      <c r="K197" s="22"/>
      <c r="L197" s="22"/>
      <c r="M197" s="22"/>
      <c r="N197" s="20">
        <f t="shared" si="13"/>
        <v>10</v>
      </c>
      <c r="O197" s="22"/>
      <c r="P197" s="22"/>
      <c r="Q197" s="20">
        <f t="shared" si="14"/>
        <v>10</v>
      </c>
      <c r="R197" s="25"/>
    </row>
    <row r="198" spans="1:18" ht="72" x14ac:dyDescent="0.2">
      <c r="A198" s="8" t="s">
        <v>135</v>
      </c>
      <c r="B198" s="3" t="s">
        <v>136</v>
      </c>
      <c r="C198" s="8" t="s">
        <v>141</v>
      </c>
      <c r="D198" s="23" t="s">
        <v>142</v>
      </c>
      <c r="E198" s="23" t="s">
        <v>142</v>
      </c>
      <c r="F198" s="24" t="s">
        <v>35</v>
      </c>
      <c r="G198" s="8"/>
      <c r="H198" s="24"/>
      <c r="I198" s="22"/>
      <c r="J198" s="22">
        <v>76.099999999999994</v>
      </c>
      <c r="K198" s="22"/>
      <c r="L198" s="22"/>
      <c r="M198" s="22"/>
      <c r="N198" s="20">
        <f t="shared" si="13"/>
        <v>76.099999999999994</v>
      </c>
      <c r="O198" s="22"/>
      <c r="P198" s="22"/>
      <c r="Q198" s="20">
        <f t="shared" si="14"/>
        <v>76.099999999999994</v>
      </c>
      <c r="R198" s="25"/>
    </row>
    <row r="199" spans="1:18" ht="72" x14ac:dyDescent="0.2">
      <c r="A199" s="8" t="s">
        <v>135</v>
      </c>
      <c r="B199" s="3" t="s">
        <v>136</v>
      </c>
      <c r="C199" s="8" t="s">
        <v>143</v>
      </c>
      <c r="D199" s="23" t="s">
        <v>144</v>
      </c>
      <c r="E199" s="23" t="s">
        <v>144</v>
      </c>
      <c r="F199" s="24" t="s">
        <v>35</v>
      </c>
      <c r="G199" s="8"/>
      <c r="H199" s="24"/>
      <c r="I199" s="22"/>
      <c r="J199" s="22">
        <v>57.1</v>
      </c>
      <c r="K199" s="22"/>
      <c r="L199" s="22"/>
      <c r="M199" s="22"/>
      <c r="N199" s="20">
        <f t="shared" si="13"/>
        <v>57.1</v>
      </c>
      <c r="O199" s="22"/>
      <c r="P199" s="22"/>
      <c r="Q199" s="20">
        <f t="shared" si="14"/>
        <v>57.1</v>
      </c>
      <c r="R199" s="25"/>
    </row>
    <row r="200" spans="1:18" ht="96" x14ac:dyDescent="0.2">
      <c r="A200" s="8" t="s">
        <v>135</v>
      </c>
      <c r="B200" s="3" t="s">
        <v>136</v>
      </c>
      <c r="C200" s="8" t="s">
        <v>145</v>
      </c>
      <c r="D200" s="23">
        <v>42323</v>
      </c>
      <c r="E200" s="23">
        <v>42453</v>
      </c>
      <c r="F200" s="24" t="s">
        <v>146</v>
      </c>
      <c r="G200" s="8"/>
      <c r="H200" s="24"/>
      <c r="I200" s="22"/>
      <c r="J200" s="22">
        <v>275.39</v>
      </c>
      <c r="K200" s="22"/>
      <c r="L200" s="22"/>
      <c r="M200" s="22"/>
      <c r="N200" s="20">
        <f t="shared" si="13"/>
        <v>275.39</v>
      </c>
      <c r="O200" s="22"/>
      <c r="P200" s="22"/>
      <c r="Q200" s="20">
        <f t="shared" si="14"/>
        <v>275.39</v>
      </c>
      <c r="R200" s="25"/>
    </row>
    <row r="201" spans="1:18" ht="48" x14ac:dyDescent="0.2">
      <c r="A201" s="8" t="s">
        <v>135</v>
      </c>
      <c r="B201" s="8" t="s">
        <v>136</v>
      </c>
      <c r="C201" s="8" t="s">
        <v>137</v>
      </c>
      <c r="D201" s="23">
        <v>42332</v>
      </c>
      <c r="E201" s="23">
        <v>42332</v>
      </c>
      <c r="F201" s="23" t="s">
        <v>147</v>
      </c>
      <c r="G201" s="8"/>
      <c r="H201" s="24"/>
      <c r="I201" s="22"/>
      <c r="J201" s="22">
        <v>78.400000000000006</v>
      </c>
      <c r="K201" s="22"/>
      <c r="L201" s="22"/>
      <c r="M201" s="22"/>
      <c r="N201" s="20">
        <f t="shared" ref="N201:N245" si="15">SUM(I201:M201)</f>
        <v>78.400000000000006</v>
      </c>
      <c r="O201" s="22"/>
      <c r="P201" s="22"/>
      <c r="Q201" s="20">
        <f t="shared" ref="Q201:Q245" si="16">SUM(N201:P201)</f>
        <v>78.400000000000006</v>
      </c>
      <c r="R201" s="25"/>
    </row>
    <row r="202" spans="1:18" ht="36" x14ac:dyDescent="0.2">
      <c r="A202" s="8" t="s">
        <v>135</v>
      </c>
      <c r="B202" s="3" t="s">
        <v>136</v>
      </c>
      <c r="C202" s="3" t="s">
        <v>140</v>
      </c>
      <c r="D202" s="4">
        <v>42323</v>
      </c>
      <c r="E202" s="4">
        <v>42323</v>
      </c>
      <c r="F202" s="4" t="s">
        <v>35</v>
      </c>
      <c r="G202" s="3"/>
      <c r="H202" s="5"/>
      <c r="I202" s="12"/>
      <c r="J202" s="12">
        <v>15</v>
      </c>
      <c r="K202" s="12"/>
      <c r="L202" s="12"/>
      <c r="M202" s="12"/>
      <c r="N202" s="20">
        <f t="shared" si="15"/>
        <v>15</v>
      </c>
      <c r="O202" s="12"/>
      <c r="P202" s="12"/>
      <c r="Q202" s="20">
        <f t="shared" si="16"/>
        <v>15</v>
      </c>
      <c r="R202" s="25"/>
    </row>
    <row r="203" spans="1:18" ht="36" x14ac:dyDescent="0.2">
      <c r="A203" s="8" t="s">
        <v>135</v>
      </c>
      <c r="B203" s="8" t="s">
        <v>136</v>
      </c>
      <c r="C203" s="8" t="s">
        <v>140</v>
      </c>
      <c r="D203" s="23">
        <v>42319</v>
      </c>
      <c r="E203" s="23">
        <v>42320</v>
      </c>
      <c r="F203" s="23" t="s">
        <v>148</v>
      </c>
      <c r="G203" s="8"/>
      <c r="H203" s="24"/>
      <c r="I203" s="22"/>
      <c r="J203" s="22">
        <v>172</v>
      </c>
      <c r="K203" s="22"/>
      <c r="L203" s="22">
        <v>23.35</v>
      </c>
      <c r="M203" s="22"/>
      <c r="N203" s="20">
        <f t="shared" si="15"/>
        <v>195.35</v>
      </c>
      <c r="O203" s="22"/>
      <c r="P203" s="22"/>
      <c r="Q203" s="20">
        <f t="shared" si="16"/>
        <v>195.35</v>
      </c>
      <c r="R203" s="25"/>
    </row>
    <row r="204" spans="1:18" ht="48" x14ac:dyDescent="0.2">
      <c r="A204" s="8" t="s">
        <v>135</v>
      </c>
      <c r="B204" s="3" t="s">
        <v>136</v>
      </c>
      <c r="C204" s="3" t="s">
        <v>137</v>
      </c>
      <c r="D204" s="4">
        <v>42318</v>
      </c>
      <c r="E204" s="4">
        <v>42318</v>
      </c>
      <c r="F204" s="4" t="s">
        <v>35</v>
      </c>
      <c r="G204" s="3"/>
      <c r="H204" s="5"/>
      <c r="I204" s="12"/>
      <c r="J204" s="12">
        <v>15.75</v>
      </c>
      <c r="K204" s="12"/>
      <c r="L204" s="12"/>
      <c r="M204" s="12"/>
      <c r="N204" s="20">
        <f t="shared" si="15"/>
        <v>15.75</v>
      </c>
      <c r="O204" s="12"/>
      <c r="P204" s="12"/>
      <c r="Q204" s="20">
        <f t="shared" si="16"/>
        <v>15.75</v>
      </c>
      <c r="R204" s="25"/>
    </row>
    <row r="205" spans="1:18" ht="48" x14ac:dyDescent="0.2">
      <c r="A205" s="8" t="s">
        <v>135</v>
      </c>
      <c r="B205" s="3" t="s">
        <v>136</v>
      </c>
      <c r="C205" s="3" t="s">
        <v>149</v>
      </c>
      <c r="D205" s="4">
        <v>42317</v>
      </c>
      <c r="E205" s="4">
        <v>42317</v>
      </c>
      <c r="F205" s="4" t="s">
        <v>35</v>
      </c>
      <c r="G205" s="3"/>
      <c r="H205" s="5"/>
      <c r="I205" s="12"/>
      <c r="J205" s="12">
        <v>14</v>
      </c>
      <c r="K205" s="12"/>
      <c r="L205" s="12"/>
      <c r="M205" s="12"/>
      <c r="N205" s="20">
        <f t="shared" si="15"/>
        <v>14</v>
      </c>
      <c r="O205" s="12"/>
      <c r="P205" s="12"/>
      <c r="Q205" s="20">
        <f t="shared" si="16"/>
        <v>14</v>
      </c>
      <c r="R205" s="25"/>
    </row>
    <row r="206" spans="1:18" ht="48" x14ac:dyDescent="0.2">
      <c r="A206" s="8" t="s">
        <v>135</v>
      </c>
      <c r="B206" s="3" t="s">
        <v>136</v>
      </c>
      <c r="C206" s="3" t="s">
        <v>38</v>
      </c>
      <c r="D206" s="4">
        <v>42314</v>
      </c>
      <c r="E206" s="4">
        <v>42316</v>
      </c>
      <c r="F206" s="4" t="s">
        <v>91</v>
      </c>
      <c r="G206" s="3"/>
      <c r="H206" s="5"/>
      <c r="I206" s="12">
        <v>321.69</v>
      </c>
      <c r="J206" s="12">
        <v>148.6</v>
      </c>
      <c r="K206" s="12">
        <v>255.13</v>
      </c>
      <c r="L206" s="12">
        <v>54.47</v>
      </c>
      <c r="M206" s="12"/>
      <c r="N206" s="20">
        <f t="shared" si="15"/>
        <v>779.89</v>
      </c>
      <c r="O206" s="12"/>
      <c r="P206" s="12"/>
      <c r="Q206" s="20">
        <f t="shared" si="16"/>
        <v>779.89</v>
      </c>
      <c r="R206" s="25"/>
    </row>
    <row r="207" spans="1:18" ht="60" x14ac:dyDescent="0.2">
      <c r="A207" s="8" t="s">
        <v>135</v>
      </c>
      <c r="B207" s="3" t="s">
        <v>136</v>
      </c>
      <c r="C207" s="8" t="s">
        <v>150</v>
      </c>
      <c r="D207" s="4">
        <v>42305</v>
      </c>
      <c r="E207" s="4">
        <v>42313</v>
      </c>
      <c r="F207" s="4" t="s">
        <v>151</v>
      </c>
      <c r="G207" s="3"/>
      <c r="H207" s="5"/>
      <c r="I207" s="12">
        <v>627.29</v>
      </c>
      <c r="J207" s="12">
        <v>558.73</v>
      </c>
      <c r="K207" s="12">
        <v>799.55</v>
      </c>
      <c r="L207" s="12">
        <v>107.84</v>
      </c>
      <c r="M207" s="12"/>
      <c r="N207" s="20">
        <f t="shared" si="15"/>
        <v>2093.41</v>
      </c>
      <c r="O207" s="12"/>
      <c r="P207" s="12"/>
      <c r="Q207" s="20">
        <f t="shared" si="16"/>
        <v>2093.41</v>
      </c>
      <c r="R207" s="25"/>
    </row>
    <row r="208" spans="1:18" ht="48" x14ac:dyDescent="0.2">
      <c r="A208" s="8" t="s">
        <v>135</v>
      </c>
      <c r="B208" s="8" t="s">
        <v>136</v>
      </c>
      <c r="C208" s="8" t="s">
        <v>137</v>
      </c>
      <c r="D208" s="23">
        <v>42302</v>
      </c>
      <c r="E208" s="23">
        <v>42304</v>
      </c>
      <c r="F208" s="23" t="s">
        <v>46</v>
      </c>
      <c r="G208" s="8"/>
      <c r="H208" s="24"/>
      <c r="I208" s="22">
        <v>572.55999999999995</v>
      </c>
      <c r="J208" s="22">
        <v>220.17</v>
      </c>
      <c r="K208" s="22">
        <v>377.46</v>
      </c>
      <c r="L208" s="22">
        <v>87.54</v>
      </c>
      <c r="M208" s="22"/>
      <c r="N208" s="20">
        <f t="shared" si="15"/>
        <v>1257.7299999999998</v>
      </c>
      <c r="O208" s="22"/>
      <c r="P208" s="22"/>
      <c r="Q208" s="20">
        <f t="shared" si="16"/>
        <v>1257.7299999999998</v>
      </c>
      <c r="R208" s="25"/>
    </row>
    <row r="209" spans="1:18" ht="36" x14ac:dyDescent="0.2">
      <c r="A209" s="8" t="s">
        <v>135</v>
      </c>
      <c r="B209" s="3" t="s">
        <v>136</v>
      </c>
      <c r="C209" s="3" t="s">
        <v>152</v>
      </c>
      <c r="D209" s="4">
        <v>42286</v>
      </c>
      <c r="E209" s="4">
        <v>42286</v>
      </c>
      <c r="F209" s="4" t="s">
        <v>35</v>
      </c>
      <c r="G209" s="3"/>
      <c r="H209" s="5"/>
      <c r="I209" s="12"/>
      <c r="J209" s="12">
        <v>20</v>
      </c>
      <c r="K209" s="12"/>
      <c r="L209" s="12"/>
      <c r="M209" s="12"/>
      <c r="N209" s="20">
        <f t="shared" si="15"/>
        <v>20</v>
      </c>
      <c r="O209" s="12"/>
      <c r="P209" s="12"/>
      <c r="Q209" s="20">
        <f t="shared" si="16"/>
        <v>20</v>
      </c>
      <c r="R209" s="25"/>
    </row>
    <row r="210" spans="1:18" ht="48" x14ac:dyDescent="0.2">
      <c r="A210" s="8" t="s">
        <v>135</v>
      </c>
      <c r="B210" s="3" t="s">
        <v>136</v>
      </c>
      <c r="C210" s="3" t="s">
        <v>149</v>
      </c>
      <c r="D210" s="4">
        <v>42280</v>
      </c>
      <c r="E210" s="4">
        <v>42280</v>
      </c>
      <c r="F210" s="4" t="s">
        <v>153</v>
      </c>
      <c r="G210" s="3"/>
      <c r="H210" s="5"/>
      <c r="I210" s="12"/>
      <c r="J210" s="12">
        <v>62.4</v>
      </c>
      <c r="K210" s="12"/>
      <c r="L210" s="12">
        <v>19</v>
      </c>
      <c r="M210" s="12"/>
      <c r="N210" s="20">
        <f t="shared" si="15"/>
        <v>81.400000000000006</v>
      </c>
      <c r="O210" s="12"/>
      <c r="P210" s="12"/>
      <c r="Q210" s="20">
        <f t="shared" si="16"/>
        <v>81.400000000000006</v>
      </c>
      <c r="R210" s="25"/>
    </row>
    <row r="211" spans="1:18" ht="48" x14ac:dyDescent="0.2">
      <c r="A211" s="8" t="s">
        <v>135</v>
      </c>
      <c r="B211" s="8" t="s">
        <v>136</v>
      </c>
      <c r="C211" s="8" t="s">
        <v>137</v>
      </c>
      <c r="D211" s="23">
        <v>42279</v>
      </c>
      <c r="E211" s="23">
        <v>42279</v>
      </c>
      <c r="F211" s="23" t="s">
        <v>35</v>
      </c>
      <c r="G211" s="8"/>
      <c r="H211" s="24"/>
      <c r="I211" s="22"/>
      <c r="J211" s="22">
        <v>13</v>
      </c>
      <c r="K211" s="22"/>
      <c r="L211" s="22"/>
      <c r="M211" s="22"/>
      <c r="N211" s="20">
        <f t="shared" si="15"/>
        <v>13</v>
      </c>
      <c r="O211" s="22"/>
      <c r="P211" s="22"/>
      <c r="Q211" s="20">
        <f t="shared" si="16"/>
        <v>13</v>
      </c>
      <c r="R211" s="25"/>
    </row>
    <row r="212" spans="1:18" ht="36" x14ac:dyDescent="0.2">
      <c r="A212" s="8" t="s">
        <v>135</v>
      </c>
      <c r="B212" s="3" t="s">
        <v>136</v>
      </c>
      <c r="C212" s="3" t="s">
        <v>154</v>
      </c>
      <c r="D212" s="4">
        <v>42277</v>
      </c>
      <c r="E212" s="4">
        <v>42277</v>
      </c>
      <c r="F212" s="4" t="s">
        <v>35</v>
      </c>
      <c r="G212" s="3"/>
      <c r="H212" s="5"/>
      <c r="I212" s="12"/>
      <c r="J212" s="12">
        <v>13</v>
      </c>
      <c r="K212" s="12"/>
      <c r="L212" s="12"/>
      <c r="M212" s="12"/>
      <c r="N212" s="20">
        <f t="shared" si="15"/>
        <v>13</v>
      </c>
      <c r="O212" s="12"/>
      <c r="P212" s="12"/>
      <c r="Q212" s="20">
        <f t="shared" si="16"/>
        <v>13</v>
      </c>
      <c r="R212" s="25"/>
    </row>
    <row r="213" spans="1:18" ht="48" x14ac:dyDescent="0.2">
      <c r="A213" s="8" t="s">
        <v>135</v>
      </c>
      <c r="B213" s="8" t="s">
        <v>136</v>
      </c>
      <c r="C213" s="8" t="s">
        <v>137</v>
      </c>
      <c r="D213" s="23">
        <v>42270</v>
      </c>
      <c r="E213" s="23">
        <v>42270</v>
      </c>
      <c r="F213" s="23" t="s">
        <v>109</v>
      </c>
      <c r="G213" s="8"/>
      <c r="H213" s="24"/>
      <c r="I213" s="22"/>
      <c r="J213" s="22">
        <v>32.6</v>
      </c>
      <c r="K213" s="22"/>
      <c r="L213" s="22">
        <v>10.9</v>
      </c>
      <c r="M213" s="22"/>
      <c r="N213" s="20">
        <f t="shared" si="15"/>
        <v>43.5</v>
      </c>
      <c r="O213" s="22"/>
      <c r="P213" s="22"/>
      <c r="Q213" s="20">
        <f t="shared" si="16"/>
        <v>43.5</v>
      </c>
      <c r="R213" s="25"/>
    </row>
    <row r="214" spans="1:18" ht="48" x14ac:dyDescent="0.2">
      <c r="A214" s="8" t="s">
        <v>135</v>
      </c>
      <c r="B214" s="3" t="s">
        <v>136</v>
      </c>
      <c r="C214" s="8" t="s">
        <v>137</v>
      </c>
      <c r="D214" s="4">
        <v>42269</v>
      </c>
      <c r="E214" s="4">
        <v>42269</v>
      </c>
      <c r="F214" s="4" t="s">
        <v>109</v>
      </c>
      <c r="G214" s="3"/>
      <c r="H214" s="5"/>
      <c r="I214" s="12"/>
      <c r="J214" s="12">
        <v>35.1</v>
      </c>
      <c r="K214" s="12"/>
      <c r="L214" s="12"/>
      <c r="M214" s="12"/>
      <c r="N214" s="20">
        <f t="shared" si="15"/>
        <v>35.1</v>
      </c>
      <c r="O214" s="12"/>
      <c r="P214" s="12"/>
      <c r="Q214" s="20">
        <f t="shared" si="16"/>
        <v>35.1</v>
      </c>
      <c r="R214" s="25"/>
    </row>
    <row r="215" spans="1:18" ht="72" x14ac:dyDescent="0.2">
      <c r="A215" s="8" t="s">
        <v>135</v>
      </c>
      <c r="B215" s="3" t="s">
        <v>136</v>
      </c>
      <c r="C215" s="8" t="s">
        <v>155</v>
      </c>
      <c r="D215" s="4" t="s">
        <v>156</v>
      </c>
      <c r="E215" s="4" t="s">
        <v>156</v>
      </c>
      <c r="F215" s="4" t="s">
        <v>157</v>
      </c>
      <c r="G215" s="3"/>
      <c r="H215" s="5"/>
      <c r="I215" s="12"/>
      <c r="J215" s="12">
        <v>66.400000000000006</v>
      </c>
      <c r="K215" s="12"/>
      <c r="L215" s="12"/>
      <c r="M215" s="12"/>
      <c r="N215" s="20">
        <f t="shared" si="15"/>
        <v>66.400000000000006</v>
      </c>
      <c r="O215" s="12"/>
      <c r="P215" s="12"/>
      <c r="Q215" s="20">
        <f t="shared" si="16"/>
        <v>66.400000000000006</v>
      </c>
      <c r="R215" s="25"/>
    </row>
    <row r="216" spans="1:18" ht="48" x14ac:dyDescent="0.2">
      <c r="A216" s="8" t="s">
        <v>135</v>
      </c>
      <c r="B216" s="3" t="s">
        <v>136</v>
      </c>
      <c r="C216" s="8" t="s">
        <v>137</v>
      </c>
      <c r="D216" s="4">
        <v>42236</v>
      </c>
      <c r="E216" s="4">
        <v>42236</v>
      </c>
      <c r="F216" s="4" t="s">
        <v>109</v>
      </c>
      <c r="G216" s="3"/>
      <c r="H216" s="5"/>
      <c r="I216" s="12"/>
      <c r="J216" s="12">
        <v>55.2</v>
      </c>
      <c r="K216" s="12"/>
      <c r="L216" s="12"/>
      <c r="M216" s="12"/>
      <c r="N216" s="20">
        <f t="shared" si="15"/>
        <v>55.2</v>
      </c>
      <c r="O216" s="12"/>
      <c r="P216" s="12"/>
      <c r="Q216" s="20">
        <f t="shared" si="16"/>
        <v>55.2</v>
      </c>
      <c r="R216" s="25"/>
    </row>
    <row r="217" spans="1:18" ht="48" x14ac:dyDescent="0.2">
      <c r="A217" s="8" t="s">
        <v>135</v>
      </c>
      <c r="B217" s="3" t="s">
        <v>136</v>
      </c>
      <c r="C217" s="3" t="s">
        <v>158</v>
      </c>
      <c r="D217" s="4">
        <v>42229</v>
      </c>
      <c r="E217" s="4">
        <v>42230</v>
      </c>
      <c r="F217" s="4" t="s">
        <v>39</v>
      </c>
      <c r="G217" s="3"/>
      <c r="H217" s="5"/>
      <c r="I217" s="12"/>
      <c r="J217" s="12">
        <v>94.4</v>
      </c>
      <c r="K217" s="12">
        <v>114.87</v>
      </c>
      <c r="L217" s="12"/>
      <c r="M217" s="12"/>
      <c r="N217" s="20">
        <f t="shared" si="15"/>
        <v>209.27</v>
      </c>
      <c r="O217" s="12"/>
      <c r="P217" s="12"/>
      <c r="Q217" s="20">
        <f t="shared" si="16"/>
        <v>209.27</v>
      </c>
    </row>
    <row r="218" spans="1:18" ht="108" x14ac:dyDescent="0.2">
      <c r="A218" s="8" t="s">
        <v>135</v>
      </c>
      <c r="B218" s="3" t="s">
        <v>136</v>
      </c>
      <c r="C218" s="8" t="s">
        <v>159</v>
      </c>
      <c r="D218" s="4">
        <v>42226</v>
      </c>
      <c r="E218" s="4">
        <v>42226</v>
      </c>
      <c r="F218" s="4" t="s">
        <v>35</v>
      </c>
      <c r="G218" s="3"/>
      <c r="H218" s="5"/>
      <c r="I218" s="12"/>
      <c r="J218" s="12">
        <v>15</v>
      </c>
      <c r="K218" s="12"/>
      <c r="L218" s="12"/>
      <c r="M218" s="12"/>
      <c r="N218" s="20">
        <f t="shared" si="15"/>
        <v>15</v>
      </c>
      <c r="O218" s="12"/>
      <c r="P218" s="12"/>
      <c r="Q218" s="20">
        <f t="shared" si="16"/>
        <v>15</v>
      </c>
    </row>
    <row r="219" spans="1:18" ht="48" x14ac:dyDescent="0.2">
      <c r="A219" s="8" t="s">
        <v>135</v>
      </c>
      <c r="B219" s="3" t="s">
        <v>136</v>
      </c>
      <c r="C219" s="8" t="s">
        <v>160</v>
      </c>
      <c r="D219" s="4">
        <v>42214</v>
      </c>
      <c r="E219" s="4">
        <v>42214</v>
      </c>
      <c r="F219" s="4" t="s">
        <v>35</v>
      </c>
      <c r="G219" s="3"/>
      <c r="H219" s="5"/>
      <c r="I219" s="12"/>
      <c r="J219" s="12">
        <v>2.5</v>
      </c>
      <c r="K219" s="12"/>
      <c r="L219" s="12"/>
      <c r="M219" s="12"/>
      <c r="N219" s="20">
        <f t="shared" si="15"/>
        <v>2.5</v>
      </c>
      <c r="O219" s="12"/>
      <c r="P219" s="12"/>
      <c r="Q219" s="20">
        <f t="shared" si="16"/>
        <v>2.5</v>
      </c>
    </row>
    <row r="220" spans="1:18" ht="48" x14ac:dyDescent="0.2">
      <c r="A220" s="8" t="s">
        <v>135</v>
      </c>
      <c r="B220" s="3" t="s">
        <v>136</v>
      </c>
      <c r="C220" s="3" t="s">
        <v>149</v>
      </c>
      <c r="D220" s="4">
        <v>42177</v>
      </c>
      <c r="E220" s="4">
        <v>42179</v>
      </c>
      <c r="F220" s="4" t="s">
        <v>49</v>
      </c>
      <c r="G220" s="3"/>
      <c r="H220" s="5"/>
      <c r="I220" s="12"/>
      <c r="J220" s="12">
        <v>573.52</v>
      </c>
      <c r="K220" s="12">
        <v>109.49</v>
      </c>
      <c r="L220" s="12">
        <v>34.68</v>
      </c>
      <c r="M220" s="12"/>
      <c r="N220" s="20">
        <f t="shared" si="15"/>
        <v>717.68999999999994</v>
      </c>
      <c r="O220" s="12"/>
      <c r="P220" s="12"/>
      <c r="Q220" s="20">
        <f t="shared" si="16"/>
        <v>717.68999999999994</v>
      </c>
    </row>
    <row r="221" spans="1:18" ht="48" x14ac:dyDescent="0.2">
      <c r="A221" s="8" t="s">
        <v>135</v>
      </c>
      <c r="B221" s="3" t="s">
        <v>136</v>
      </c>
      <c r="C221" s="8" t="s">
        <v>161</v>
      </c>
      <c r="D221" s="4">
        <v>42167</v>
      </c>
      <c r="E221" s="4">
        <v>42167</v>
      </c>
      <c r="F221" s="4" t="s">
        <v>35</v>
      </c>
      <c r="G221" s="3"/>
      <c r="H221" s="5"/>
      <c r="I221" s="12"/>
      <c r="J221" s="12">
        <v>20</v>
      </c>
      <c r="K221" s="12"/>
      <c r="L221" s="12"/>
      <c r="M221" s="12"/>
      <c r="N221" s="20">
        <f t="shared" si="15"/>
        <v>20</v>
      </c>
      <c r="O221" s="12"/>
      <c r="P221" s="12"/>
      <c r="Q221" s="20">
        <f t="shared" si="16"/>
        <v>20</v>
      </c>
    </row>
    <row r="222" spans="1:18" ht="36" x14ac:dyDescent="0.2">
      <c r="A222" s="8" t="s">
        <v>135</v>
      </c>
      <c r="B222" s="3" t="s">
        <v>136</v>
      </c>
      <c r="C222" s="8" t="s">
        <v>162</v>
      </c>
      <c r="D222" s="4">
        <v>42143</v>
      </c>
      <c r="E222" s="4">
        <v>42143</v>
      </c>
      <c r="F222" s="4" t="s">
        <v>66</v>
      </c>
      <c r="G222" s="3"/>
      <c r="H222" s="5"/>
      <c r="I222" s="12"/>
      <c r="J222" s="12">
        <v>65.92</v>
      </c>
      <c r="K222" s="12"/>
      <c r="L222" s="12"/>
      <c r="M222" s="12"/>
      <c r="N222" s="20">
        <f t="shared" si="15"/>
        <v>65.92</v>
      </c>
      <c r="O222" s="12"/>
      <c r="P222" s="12"/>
      <c r="Q222" s="20">
        <f t="shared" si="16"/>
        <v>65.92</v>
      </c>
    </row>
    <row r="223" spans="1:18" ht="36" x14ac:dyDescent="0.2">
      <c r="A223" s="8" t="s">
        <v>135</v>
      </c>
      <c r="B223" s="3" t="s">
        <v>136</v>
      </c>
      <c r="C223" s="3" t="s">
        <v>154</v>
      </c>
      <c r="D223" s="4">
        <v>42200</v>
      </c>
      <c r="E223" s="4">
        <v>42200</v>
      </c>
      <c r="F223" s="5" t="s">
        <v>35</v>
      </c>
      <c r="G223" s="3"/>
      <c r="H223" s="5"/>
      <c r="I223" s="12"/>
      <c r="J223" s="12">
        <v>12</v>
      </c>
      <c r="K223" s="12"/>
      <c r="L223" s="12"/>
      <c r="M223" s="12"/>
      <c r="N223" s="20">
        <f t="shared" si="15"/>
        <v>12</v>
      </c>
      <c r="O223" s="12"/>
      <c r="P223" s="12"/>
      <c r="Q223" s="20">
        <f t="shared" si="16"/>
        <v>12</v>
      </c>
    </row>
    <row r="224" spans="1:18" ht="36" x14ac:dyDescent="0.2">
      <c r="A224" s="8" t="s">
        <v>135</v>
      </c>
      <c r="B224" s="3" t="s">
        <v>136</v>
      </c>
      <c r="C224" s="3" t="s">
        <v>140</v>
      </c>
      <c r="D224" s="4">
        <v>42138</v>
      </c>
      <c r="E224" s="4">
        <v>42138</v>
      </c>
      <c r="F224" s="5" t="s">
        <v>35</v>
      </c>
      <c r="G224" s="3"/>
      <c r="H224" s="5"/>
      <c r="I224" s="12"/>
      <c r="J224" s="12">
        <v>14</v>
      </c>
      <c r="K224" s="12"/>
      <c r="L224" s="12"/>
      <c r="M224" s="12"/>
      <c r="N224" s="20">
        <f t="shared" si="15"/>
        <v>14</v>
      </c>
      <c r="O224" s="12"/>
      <c r="P224" s="12"/>
      <c r="Q224" s="20">
        <f t="shared" si="16"/>
        <v>14</v>
      </c>
    </row>
    <row r="225" spans="1:17" ht="48" x14ac:dyDescent="0.2">
      <c r="A225" s="8" t="s">
        <v>135</v>
      </c>
      <c r="B225" s="8" t="s">
        <v>136</v>
      </c>
      <c r="C225" s="8" t="s">
        <v>137</v>
      </c>
      <c r="D225" s="23">
        <v>42137</v>
      </c>
      <c r="E225" s="23">
        <v>42138</v>
      </c>
      <c r="F225" s="23" t="s">
        <v>71</v>
      </c>
      <c r="G225" s="8"/>
      <c r="H225" s="24"/>
      <c r="I225" s="22"/>
      <c r="J225" s="22">
        <v>216.3</v>
      </c>
      <c r="K225" s="22">
        <v>150.66999999999999</v>
      </c>
      <c r="L225" s="22">
        <v>6.66</v>
      </c>
      <c r="M225" s="22"/>
      <c r="N225" s="20">
        <f t="shared" si="15"/>
        <v>373.63000000000005</v>
      </c>
      <c r="O225" s="22"/>
      <c r="P225" s="22"/>
      <c r="Q225" s="20">
        <f t="shared" si="16"/>
        <v>373.63000000000005</v>
      </c>
    </row>
    <row r="226" spans="1:17" ht="48" x14ac:dyDescent="0.2">
      <c r="A226" s="8" t="s">
        <v>135</v>
      </c>
      <c r="B226" s="3" t="s">
        <v>136</v>
      </c>
      <c r="C226" s="3" t="s">
        <v>38</v>
      </c>
      <c r="D226" s="4">
        <v>42136</v>
      </c>
      <c r="E226" s="4">
        <v>42136</v>
      </c>
      <c r="F226" s="5" t="s">
        <v>35</v>
      </c>
      <c r="G226" s="3"/>
      <c r="H226" s="5"/>
      <c r="I226" s="12"/>
      <c r="J226" s="12">
        <v>8</v>
      </c>
      <c r="K226" s="12"/>
      <c r="L226" s="12"/>
      <c r="M226" s="12"/>
      <c r="N226" s="20">
        <f t="shared" si="15"/>
        <v>8</v>
      </c>
      <c r="O226" s="12"/>
      <c r="P226" s="12"/>
      <c r="Q226" s="20">
        <f t="shared" si="16"/>
        <v>8</v>
      </c>
    </row>
    <row r="227" spans="1:17" ht="48" x14ac:dyDescent="0.2">
      <c r="A227" s="8" t="s">
        <v>135</v>
      </c>
      <c r="B227" s="3" t="s">
        <v>136</v>
      </c>
      <c r="C227" s="3" t="s">
        <v>38</v>
      </c>
      <c r="D227" s="4">
        <v>42125</v>
      </c>
      <c r="E227" s="4">
        <v>42125</v>
      </c>
      <c r="F227" s="5" t="s">
        <v>35</v>
      </c>
      <c r="G227" s="3"/>
      <c r="H227" s="5"/>
      <c r="I227" s="12"/>
      <c r="J227" s="12">
        <v>12</v>
      </c>
      <c r="K227" s="12"/>
      <c r="L227" s="12"/>
      <c r="M227" s="12"/>
      <c r="N227" s="20">
        <f t="shared" si="15"/>
        <v>12</v>
      </c>
      <c r="O227" s="12"/>
      <c r="P227" s="12"/>
      <c r="Q227" s="20">
        <f t="shared" si="16"/>
        <v>12</v>
      </c>
    </row>
    <row r="228" spans="1:17" ht="48" x14ac:dyDescent="0.2">
      <c r="A228" s="8" t="s">
        <v>135</v>
      </c>
      <c r="B228" s="3" t="s">
        <v>136</v>
      </c>
      <c r="C228" s="3" t="s">
        <v>38</v>
      </c>
      <c r="D228" s="4">
        <v>42115</v>
      </c>
      <c r="E228" s="4">
        <v>42115</v>
      </c>
      <c r="F228" s="4" t="s">
        <v>147</v>
      </c>
      <c r="G228" s="3"/>
      <c r="H228" s="5"/>
      <c r="I228" s="12"/>
      <c r="J228" s="12">
        <v>196.9</v>
      </c>
      <c r="K228" s="12"/>
      <c r="L228" s="12"/>
      <c r="M228" s="12"/>
      <c r="N228" s="20">
        <f t="shared" si="15"/>
        <v>196.9</v>
      </c>
      <c r="O228" s="12"/>
      <c r="P228" s="12"/>
      <c r="Q228" s="20">
        <f t="shared" si="16"/>
        <v>196.9</v>
      </c>
    </row>
    <row r="229" spans="1:17" ht="48" x14ac:dyDescent="0.2">
      <c r="A229" s="8" t="s">
        <v>135</v>
      </c>
      <c r="B229" s="8" t="s">
        <v>136</v>
      </c>
      <c r="C229" s="8" t="s">
        <v>137</v>
      </c>
      <c r="D229" s="23">
        <v>42107</v>
      </c>
      <c r="E229" s="23">
        <v>42107</v>
      </c>
      <c r="F229" s="24" t="s">
        <v>35</v>
      </c>
      <c r="G229" s="8"/>
      <c r="H229" s="24"/>
      <c r="I229" s="22"/>
      <c r="J229" s="22">
        <v>11.25</v>
      </c>
      <c r="K229" s="22"/>
      <c r="L229" s="22"/>
      <c r="M229" s="22"/>
      <c r="N229" s="20">
        <f t="shared" si="15"/>
        <v>11.25</v>
      </c>
      <c r="O229" s="22"/>
      <c r="P229" s="22"/>
      <c r="Q229" s="20">
        <f t="shared" si="16"/>
        <v>11.25</v>
      </c>
    </row>
    <row r="230" spans="1:17" ht="48" x14ac:dyDescent="0.2">
      <c r="A230" s="8" t="s">
        <v>135</v>
      </c>
      <c r="B230" s="3" t="s">
        <v>136</v>
      </c>
      <c r="C230" s="8" t="s">
        <v>160</v>
      </c>
      <c r="D230" s="4">
        <v>42107</v>
      </c>
      <c r="E230" s="4">
        <v>42107</v>
      </c>
      <c r="F230" s="5" t="s">
        <v>35</v>
      </c>
      <c r="G230" s="3"/>
      <c r="H230" s="5"/>
      <c r="I230" s="12"/>
      <c r="J230" s="12">
        <v>15</v>
      </c>
      <c r="K230" s="12"/>
      <c r="L230" s="12"/>
      <c r="M230" s="12"/>
      <c r="N230" s="20">
        <f t="shared" si="15"/>
        <v>15</v>
      </c>
      <c r="O230" s="12"/>
      <c r="P230" s="12"/>
      <c r="Q230" s="20">
        <f t="shared" si="16"/>
        <v>15</v>
      </c>
    </row>
    <row r="231" spans="1:17" ht="48" x14ac:dyDescent="0.2">
      <c r="A231" s="8" t="s">
        <v>135</v>
      </c>
      <c r="B231" s="3" t="s">
        <v>136</v>
      </c>
      <c r="C231" s="8" t="s">
        <v>163</v>
      </c>
      <c r="D231" s="4">
        <v>42103</v>
      </c>
      <c r="E231" s="4">
        <v>42103</v>
      </c>
      <c r="F231" s="5" t="s">
        <v>35</v>
      </c>
      <c r="G231" s="3"/>
      <c r="H231" s="5"/>
      <c r="I231" s="12"/>
      <c r="J231" s="12">
        <v>7</v>
      </c>
      <c r="K231" s="12"/>
      <c r="L231" s="12"/>
      <c r="M231" s="12"/>
      <c r="N231" s="20">
        <f t="shared" si="15"/>
        <v>7</v>
      </c>
      <c r="O231" s="12"/>
      <c r="P231" s="12"/>
      <c r="Q231" s="20">
        <f t="shared" si="16"/>
        <v>7</v>
      </c>
    </row>
    <row r="232" spans="1:17" ht="48" x14ac:dyDescent="0.2">
      <c r="A232" s="8" t="s">
        <v>135</v>
      </c>
      <c r="B232" s="8" t="s">
        <v>136</v>
      </c>
      <c r="C232" s="8" t="s">
        <v>137</v>
      </c>
      <c r="D232" s="23">
        <v>42153</v>
      </c>
      <c r="E232" s="23">
        <v>42158</v>
      </c>
      <c r="F232" s="24" t="s">
        <v>42</v>
      </c>
      <c r="G232" s="24" t="s">
        <v>164</v>
      </c>
      <c r="H232" s="29">
        <v>1</v>
      </c>
      <c r="I232" s="22"/>
      <c r="J232" s="22">
        <v>476.74</v>
      </c>
      <c r="K232" s="22">
        <v>667.2</v>
      </c>
      <c r="L232" s="22">
        <v>68.12</v>
      </c>
      <c r="M232" s="22"/>
      <c r="N232" s="20">
        <f t="shared" si="15"/>
        <v>1212.06</v>
      </c>
      <c r="O232" s="22">
        <v>11.92</v>
      </c>
      <c r="P232" s="22"/>
      <c r="Q232" s="20">
        <f t="shared" si="16"/>
        <v>1223.98</v>
      </c>
    </row>
    <row r="233" spans="1:17" ht="36" x14ac:dyDescent="0.2">
      <c r="A233" s="8" t="s">
        <v>135</v>
      </c>
      <c r="B233" s="3" t="s">
        <v>136</v>
      </c>
      <c r="C233" s="3" t="s">
        <v>165</v>
      </c>
      <c r="D233" s="4">
        <v>42087</v>
      </c>
      <c r="E233" s="4">
        <v>42087</v>
      </c>
      <c r="F233" s="5" t="s">
        <v>35</v>
      </c>
      <c r="G233" s="3"/>
      <c r="H233" s="26"/>
      <c r="I233" s="12"/>
      <c r="J233" s="12">
        <v>20</v>
      </c>
      <c r="K233" s="12"/>
      <c r="L233" s="12"/>
      <c r="M233" s="12"/>
      <c r="N233" s="20">
        <f t="shared" si="15"/>
        <v>20</v>
      </c>
      <c r="O233" s="12"/>
      <c r="P233" s="12"/>
      <c r="Q233" s="20">
        <f t="shared" si="16"/>
        <v>20</v>
      </c>
    </row>
    <row r="234" spans="1:17" ht="48" x14ac:dyDescent="0.2">
      <c r="A234" s="8" t="s">
        <v>135</v>
      </c>
      <c r="B234" s="3" t="s">
        <v>136</v>
      </c>
      <c r="C234" s="3" t="s">
        <v>38</v>
      </c>
      <c r="D234" s="4">
        <v>42073</v>
      </c>
      <c r="E234" s="4">
        <v>42073</v>
      </c>
      <c r="F234" s="5" t="s">
        <v>166</v>
      </c>
      <c r="G234" s="3"/>
      <c r="H234" s="26"/>
      <c r="I234" s="12"/>
      <c r="J234" s="12">
        <v>59.5</v>
      </c>
      <c r="K234" s="12"/>
      <c r="L234" s="12"/>
      <c r="M234" s="12"/>
      <c r="N234" s="20">
        <f t="shared" si="15"/>
        <v>59.5</v>
      </c>
      <c r="O234" s="12"/>
      <c r="P234" s="12"/>
      <c r="Q234" s="20">
        <f t="shared" si="16"/>
        <v>59.5</v>
      </c>
    </row>
    <row r="235" spans="1:17" ht="48" x14ac:dyDescent="0.2">
      <c r="A235" s="8" t="s">
        <v>135</v>
      </c>
      <c r="B235" s="3" t="s">
        <v>136</v>
      </c>
      <c r="C235" s="3" t="s">
        <v>38</v>
      </c>
      <c r="D235" s="4">
        <v>42068</v>
      </c>
      <c r="E235" s="4">
        <v>42068</v>
      </c>
      <c r="F235" s="5" t="s">
        <v>35</v>
      </c>
      <c r="G235" s="3"/>
      <c r="H235" s="26"/>
      <c r="I235" s="12"/>
      <c r="J235" s="12">
        <v>14</v>
      </c>
      <c r="K235" s="12"/>
      <c r="L235" s="12"/>
      <c r="M235" s="12"/>
      <c r="N235" s="20">
        <f t="shared" si="15"/>
        <v>14</v>
      </c>
      <c r="O235" s="12"/>
      <c r="P235" s="12"/>
      <c r="Q235" s="20">
        <f t="shared" si="16"/>
        <v>14</v>
      </c>
    </row>
    <row r="236" spans="1:17" ht="48" x14ac:dyDescent="0.2">
      <c r="A236" s="8" t="s">
        <v>135</v>
      </c>
      <c r="B236" s="3" t="s">
        <v>136</v>
      </c>
      <c r="C236" s="8" t="s">
        <v>137</v>
      </c>
      <c r="D236" s="4">
        <v>42062</v>
      </c>
      <c r="E236" s="4">
        <v>42062</v>
      </c>
      <c r="F236" s="5" t="s">
        <v>35</v>
      </c>
      <c r="G236" s="3"/>
      <c r="H236" s="26"/>
      <c r="I236" s="12"/>
      <c r="J236" s="12">
        <v>12</v>
      </c>
      <c r="K236" s="12"/>
      <c r="L236" s="12">
        <v>11.25</v>
      </c>
      <c r="M236" s="12"/>
      <c r="N236" s="20">
        <f t="shared" si="15"/>
        <v>23.25</v>
      </c>
      <c r="O236" s="12"/>
      <c r="P236" s="12"/>
      <c r="Q236" s="20">
        <f t="shared" si="16"/>
        <v>23.25</v>
      </c>
    </row>
    <row r="237" spans="1:17" ht="48" x14ac:dyDescent="0.2">
      <c r="A237" s="8" t="s">
        <v>135</v>
      </c>
      <c r="B237" s="3" t="s">
        <v>136</v>
      </c>
      <c r="C237" s="8" t="s">
        <v>137</v>
      </c>
      <c r="D237" s="4">
        <v>42058</v>
      </c>
      <c r="E237" s="4">
        <v>42059</v>
      </c>
      <c r="F237" s="5" t="s">
        <v>42</v>
      </c>
      <c r="G237" s="3"/>
      <c r="H237" s="26"/>
      <c r="I237" s="12"/>
      <c r="J237" s="12">
        <v>326.2</v>
      </c>
      <c r="K237" s="12">
        <v>130.91999999999999</v>
      </c>
      <c r="L237" s="12">
        <v>45.8</v>
      </c>
      <c r="M237" s="12"/>
      <c r="N237" s="20">
        <f t="shared" si="15"/>
        <v>502.92</v>
      </c>
      <c r="O237" s="12"/>
      <c r="P237" s="12"/>
      <c r="Q237" s="20">
        <f t="shared" si="16"/>
        <v>502.92</v>
      </c>
    </row>
    <row r="238" spans="1:17" ht="48" x14ac:dyDescent="0.2">
      <c r="A238" s="8" t="s">
        <v>135</v>
      </c>
      <c r="B238" s="3" t="s">
        <v>136</v>
      </c>
      <c r="C238" s="8" t="s">
        <v>137</v>
      </c>
      <c r="D238" s="4">
        <v>42054</v>
      </c>
      <c r="E238" s="4">
        <v>42054</v>
      </c>
      <c r="F238" s="5" t="s">
        <v>35</v>
      </c>
      <c r="G238" s="3"/>
      <c r="H238" s="26"/>
      <c r="I238" s="12"/>
      <c r="J238" s="12">
        <v>20</v>
      </c>
      <c r="K238" s="12"/>
      <c r="L238" s="12"/>
      <c r="M238" s="12"/>
      <c r="N238" s="20">
        <f t="shared" si="15"/>
        <v>20</v>
      </c>
      <c r="O238" s="12"/>
      <c r="P238" s="12"/>
      <c r="Q238" s="20">
        <f t="shared" si="16"/>
        <v>20</v>
      </c>
    </row>
    <row r="239" spans="1:17" ht="36" x14ac:dyDescent="0.2">
      <c r="A239" s="8" t="s">
        <v>135</v>
      </c>
      <c r="B239" s="3" t="s">
        <v>136</v>
      </c>
      <c r="C239" s="3" t="s">
        <v>167</v>
      </c>
      <c r="D239" s="4">
        <v>42046</v>
      </c>
      <c r="E239" s="4">
        <v>42047</v>
      </c>
      <c r="F239" s="5" t="s">
        <v>35</v>
      </c>
      <c r="G239" s="3"/>
      <c r="H239" s="26"/>
      <c r="I239" s="12"/>
      <c r="J239" s="12">
        <v>50</v>
      </c>
      <c r="K239" s="12"/>
      <c r="L239" s="12"/>
      <c r="M239" s="12"/>
      <c r="N239" s="20">
        <f t="shared" si="15"/>
        <v>50</v>
      </c>
      <c r="O239" s="12"/>
      <c r="P239" s="12"/>
      <c r="Q239" s="20">
        <f t="shared" si="16"/>
        <v>50</v>
      </c>
    </row>
    <row r="240" spans="1:17" ht="48" x14ac:dyDescent="0.2">
      <c r="A240" s="8" t="s">
        <v>135</v>
      </c>
      <c r="B240" s="3" t="s">
        <v>136</v>
      </c>
      <c r="C240" s="8" t="s">
        <v>137</v>
      </c>
      <c r="D240" s="4">
        <v>41676</v>
      </c>
      <c r="E240" s="4">
        <v>41676</v>
      </c>
      <c r="F240" s="5" t="s">
        <v>35</v>
      </c>
      <c r="G240" s="3"/>
      <c r="H240" s="26"/>
      <c r="I240" s="12"/>
      <c r="J240" s="12">
        <v>10</v>
      </c>
      <c r="K240" s="12"/>
      <c r="L240" s="12"/>
      <c r="M240" s="12"/>
      <c r="N240" s="20">
        <f t="shared" si="15"/>
        <v>10</v>
      </c>
      <c r="O240" s="12"/>
      <c r="P240" s="12"/>
      <c r="Q240" s="20">
        <f t="shared" si="16"/>
        <v>10</v>
      </c>
    </row>
    <row r="241" spans="1:17" ht="36" x14ac:dyDescent="0.2">
      <c r="A241" s="8" t="s">
        <v>135</v>
      </c>
      <c r="B241" s="3" t="s">
        <v>136</v>
      </c>
      <c r="C241" s="3" t="s">
        <v>154</v>
      </c>
      <c r="D241" s="4">
        <v>42027</v>
      </c>
      <c r="E241" s="4">
        <v>42027</v>
      </c>
      <c r="F241" s="5" t="s">
        <v>35</v>
      </c>
      <c r="G241" s="3"/>
      <c r="H241" s="26"/>
      <c r="I241" s="12"/>
      <c r="J241" s="12">
        <v>15</v>
      </c>
      <c r="K241" s="12"/>
      <c r="L241" s="12"/>
      <c r="M241" s="12"/>
      <c r="N241" s="20">
        <f t="shared" si="15"/>
        <v>15</v>
      </c>
      <c r="O241" s="12"/>
      <c r="P241" s="12"/>
      <c r="Q241" s="20">
        <f t="shared" si="16"/>
        <v>15</v>
      </c>
    </row>
    <row r="242" spans="1:17" ht="36" x14ac:dyDescent="0.2">
      <c r="A242" s="8" t="s">
        <v>135</v>
      </c>
      <c r="B242" s="3" t="s">
        <v>136</v>
      </c>
      <c r="C242" s="3" t="s">
        <v>90</v>
      </c>
      <c r="D242" s="4">
        <v>42026</v>
      </c>
      <c r="E242" s="4">
        <v>42026</v>
      </c>
      <c r="F242" s="5" t="s">
        <v>166</v>
      </c>
      <c r="G242" s="3"/>
      <c r="H242" s="26"/>
      <c r="I242" s="12"/>
      <c r="J242" s="12">
        <v>59.5</v>
      </c>
      <c r="K242" s="12"/>
      <c r="L242" s="12"/>
      <c r="M242" s="12"/>
      <c r="N242" s="20">
        <f t="shared" si="15"/>
        <v>59.5</v>
      </c>
      <c r="O242" s="12"/>
      <c r="P242" s="12"/>
      <c r="Q242" s="20">
        <f t="shared" si="16"/>
        <v>59.5</v>
      </c>
    </row>
    <row r="243" spans="1:17" ht="48" x14ac:dyDescent="0.2">
      <c r="A243" s="8" t="s">
        <v>135</v>
      </c>
      <c r="B243" s="3" t="s">
        <v>136</v>
      </c>
      <c r="C243" s="8" t="s">
        <v>137</v>
      </c>
      <c r="D243" s="4">
        <v>42019</v>
      </c>
      <c r="E243" s="4">
        <v>42019</v>
      </c>
      <c r="F243" s="5" t="s">
        <v>166</v>
      </c>
      <c r="G243" s="3"/>
      <c r="H243" s="26"/>
      <c r="I243" s="12"/>
      <c r="J243" s="12">
        <v>71.150000000000006</v>
      </c>
      <c r="K243" s="12"/>
      <c r="L243" s="12"/>
      <c r="M243" s="12"/>
      <c r="N243" s="20">
        <f t="shared" si="15"/>
        <v>71.150000000000006</v>
      </c>
      <c r="O243" s="12"/>
      <c r="P243" s="12"/>
      <c r="Q243" s="20">
        <f t="shared" si="16"/>
        <v>71.150000000000006</v>
      </c>
    </row>
    <row r="244" spans="1:17" ht="48" x14ac:dyDescent="0.2">
      <c r="A244" s="8" t="s">
        <v>135</v>
      </c>
      <c r="B244" s="3" t="s">
        <v>136</v>
      </c>
      <c r="C244" s="3" t="s">
        <v>158</v>
      </c>
      <c r="D244" s="4">
        <v>42013</v>
      </c>
      <c r="E244" s="4">
        <v>42013</v>
      </c>
      <c r="F244" s="5" t="s">
        <v>35</v>
      </c>
      <c r="G244" s="3"/>
      <c r="H244" s="26"/>
      <c r="I244" s="12"/>
      <c r="J244" s="12">
        <v>24</v>
      </c>
      <c r="K244" s="12"/>
      <c r="L244" s="12"/>
      <c r="M244" s="12"/>
      <c r="N244" s="20">
        <f t="shared" si="15"/>
        <v>24</v>
      </c>
      <c r="O244" s="12"/>
      <c r="P244" s="12"/>
      <c r="Q244" s="20">
        <f t="shared" si="16"/>
        <v>24</v>
      </c>
    </row>
    <row r="245" spans="1:17" ht="48" x14ac:dyDescent="0.2">
      <c r="A245" s="8" t="s">
        <v>135</v>
      </c>
      <c r="B245" s="3" t="s">
        <v>136</v>
      </c>
      <c r="C245" s="3" t="s">
        <v>38</v>
      </c>
      <c r="D245" s="4">
        <v>42013</v>
      </c>
      <c r="E245" s="4">
        <v>42013</v>
      </c>
      <c r="F245" s="5" t="s">
        <v>35</v>
      </c>
      <c r="G245" s="3"/>
      <c r="H245" s="26"/>
      <c r="I245" s="12"/>
      <c r="J245" s="12">
        <v>6</v>
      </c>
      <c r="K245" s="12"/>
      <c r="L245" s="12"/>
      <c r="M245" s="12"/>
      <c r="N245" s="20">
        <f t="shared" si="15"/>
        <v>6</v>
      </c>
      <c r="O245" s="12"/>
      <c r="P245" s="12"/>
      <c r="Q245" s="20">
        <f t="shared" si="16"/>
        <v>6</v>
      </c>
    </row>
    <row r="247" spans="1:17" x14ac:dyDescent="0.2">
      <c r="A247" s="52" t="s">
        <v>186</v>
      </c>
    </row>
    <row r="248" spans="1:17" x14ac:dyDescent="0.2">
      <c r="A248" s="52" t="s">
        <v>187</v>
      </c>
    </row>
  </sheetData>
  <pageMargins left="0.23622047244094491" right="0.23622047244094491" top="0.74803149606299213" bottom="0.74803149606299213" header="0.31496062992125984" footer="0.31496062992125984"/>
  <pageSetup paperSize="5" scale="58" fitToHeight="0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75" x14ac:dyDescent="0.2"/>
  <sheetData>
    <row r="1" spans="1:2" x14ac:dyDescent="0.2">
      <c r="A1" t="s">
        <v>168</v>
      </c>
      <c r="B1" t="s">
        <v>169</v>
      </c>
    </row>
    <row r="8" spans="1:2" x14ac:dyDescent="0.2">
      <c r="A8" t="s">
        <v>170</v>
      </c>
    </row>
    <row r="15" spans="1:2" x14ac:dyDescent="0.2">
      <c r="A15" t="s">
        <v>171</v>
      </c>
    </row>
    <row r="22" spans="1:1" x14ac:dyDescent="0.2">
      <c r="A22" t="s">
        <v>172</v>
      </c>
    </row>
    <row r="29" spans="1:1" x14ac:dyDescent="0.2">
      <c r="A29" t="s">
        <v>173</v>
      </c>
    </row>
    <row r="65" spans="1:1" x14ac:dyDescent="0.2">
      <c r="A65" t="s">
        <v>174</v>
      </c>
    </row>
    <row r="72" spans="1:1" x14ac:dyDescent="0.2">
      <c r="A72" t="s">
        <v>175</v>
      </c>
    </row>
    <row r="79" spans="1:1" x14ac:dyDescent="0.2">
      <c r="A79" t="s">
        <v>176</v>
      </c>
    </row>
    <row r="86" spans="1:1" x14ac:dyDescent="0.2">
      <c r="A86" t="s">
        <v>177</v>
      </c>
    </row>
    <row r="93" spans="1:1" x14ac:dyDescent="0.2">
      <c r="A93" t="s">
        <v>178</v>
      </c>
    </row>
    <row r="100" spans="1:1" x14ac:dyDescent="0.2">
      <c r="A100" t="s">
        <v>179</v>
      </c>
    </row>
    <row r="107" spans="1:1" x14ac:dyDescent="0.2">
      <c r="A107" t="s">
        <v>180</v>
      </c>
    </row>
    <row r="114" spans="1:1" x14ac:dyDescent="0.2">
      <c r="A114" t="s">
        <v>181</v>
      </c>
    </row>
    <row r="121" spans="1:1" x14ac:dyDescent="0.2">
      <c r="A121" t="s">
        <v>182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C4ECD45D569B45A6DD3E504577A3EF" ma:contentTypeVersion="13" ma:contentTypeDescription="Create a new document." ma:contentTypeScope="" ma:versionID="3420fb2bfd4bc89ce2b6e1047426c0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662865467636ee03fba191bd6bdd1b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435E87-7FCE-44B3-A17F-BD18D98424F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37E82E2-71B6-4633-8F76-42E2BA4E94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D230C7-4B74-40BD-9FA3-3204D48263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Expenses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January March 2015 Expenses Disclosure</dc:title>
  <dc:subject/>
  <dc:creator>Keeling, Angela (MGS)</dc:creator>
  <cp:keywords/>
  <dc:description/>
  <cp:lastModifiedBy>Nadia Stephens</cp:lastModifiedBy>
  <cp:revision/>
  <dcterms:created xsi:type="dcterms:W3CDTF">2014-01-23T19:45:31Z</dcterms:created>
  <dcterms:modified xsi:type="dcterms:W3CDTF">2025-12-03T13:47:09Z</dcterms:modified>
  <cp:category/>
  <cp:contentStatus/>
</cp:coreProperties>
</file>